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ross sectional documents\Grants Governance\Use of Animals in Research\Annual Reporting on UAR\"/>
    </mc:Choice>
  </mc:AlternateContent>
  <bookViews>
    <workbookView xWindow="0" yWindow="0" windowWidth="28800" windowHeight="11700"/>
  </bookViews>
  <sheets>
    <sheet name="Awards Using Animal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7" i="1" l="1"/>
  <c r="T37" i="1"/>
  <c r="T40" i="1" l="1"/>
  <c r="U40" i="1" l="1"/>
  <c r="U41" i="1" l="1"/>
  <c r="S40" i="1"/>
  <c r="R40" i="1"/>
  <c r="S41" i="1" l="1"/>
  <c r="Q40" i="1"/>
  <c r="P40" i="1"/>
  <c r="Q41" i="1" l="1"/>
  <c r="O40" i="1"/>
  <c r="M40" i="1" l="1"/>
  <c r="L40" i="1" l="1"/>
  <c r="M41" i="1" s="1"/>
  <c r="N40" i="1"/>
  <c r="O41" i="1" s="1"/>
</calcChain>
</file>

<file path=xl/sharedStrings.xml><?xml version="1.0" encoding="utf-8"?>
<sst xmlns="http://schemas.openxmlformats.org/spreadsheetml/2006/main" count="434" uniqueCount="56">
  <si>
    <t>Scheme</t>
  </si>
  <si>
    <t>2009-2010</t>
  </si>
  <si>
    <t>2010-2011</t>
  </si>
  <si>
    <t>2011-2012</t>
  </si>
  <si>
    <t>2012-2013</t>
  </si>
  <si>
    <t>2013-2014</t>
  </si>
  <si>
    <t>Grants awarded</t>
  </si>
  <si>
    <t>Grants involving use of animals</t>
  </si>
  <si>
    <t>Brian Mercer Award for Innovation</t>
  </si>
  <si>
    <t>Brian Mercer Feasibility Awards</t>
  </si>
  <si>
    <t>Dorothy Hodgkin Fellowship</t>
  </si>
  <si>
    <t>Education Research Fellowships</t>
  </si>
  <si>
    <t>India-UK Scientific Seminar Scheme</t>
  </si>
  <si>
    <t>International Joint Project</t>
  </si>
  <si>
    <t>International Scientific Seminars</t>
  </si>
  <si>
    <t>International Travel Grants</t>
  </si>
  <si>
    <t>Leverhulme Trust Senior Research Fellowship</t>
  </si>
  <si>
    <t>Paul Instrument Fund</t>
  </si>
  <si>
    <t>Research Grants  (£150K)</t>
  </si>
  <si>
    <t>2 </t>
  </si>
  <si>
    <t> 2</t>
  </si>
  <si>
    <t> 0</t>
  </si>
  <si>
    <t>Royal Society Wolfson Laboratory Refurbishment Scheme</t>
  </si>
  <si>
    <t>The Leverhulme-Royal Society Africa Award</t>
  </si>
  <si>
    <t>University Research Fellowship (incl renewals)</t>
  </si>
  <si>
    <t>Wolfson Research Merit Awards</t>
  </si>
  <si>
    <t>Total</t>
  </si>
  <si>
    <t>Proportion of total grants awarded involving use of animals</t>
  </si>
  <si>
    <t>2014-2015</t>
  </si>
  <si>
    <t>Newton Advanced Fellowships</t>
  </si>
  <si>
    <t>South Africa - UK Scientific Seminar Scheme</t>
  </si>
  <si>
    <t>Royal Society Research Professorship (incl renewals)</t>
  </si>
  <si>
    <t>Professorship for Public Engagement in Science</t>
  </si>
  <si>
    <t>2015-16</t>
  </si>
  <si>
    <t>2016-17</t>
  </si>
  <si>
    <t>Challenge Grants</t>
  </si>
  <si>
    <t>Innovation Awards</t>
  </si>
  <si>
    <t>International Collaboration Awards</t>
  </si>
  <si>
    <t>International Exchanges Scheme (incl Newton Fund and Kan Tang Po)</t>
  </si>
  <si>
    <t>Theo Murphy Blue Skies Award</t>
  </si>
  <si>
    <t>Translation Awards</t>
  </si>
  <si>
    <t>-</t>
  </si>
  <si>
    <t>RS-DFID Programme Grants (incl. Newtwork Grants)</t>
  </si>
  <si>
    <t>APEX Awards</t>
  </si>
  <si>
    <t>Commonwealth Science Follow on Grants</t>
  </si>
  <si>
    <t>Enhancement Awards (Research Fellows and Research Professors)</t>
  </si>
  <si>
    <t>Entrepreneur in Residence</t>
  </si>
  <si>
    <t>Research Grants (£20K)</t>
  </si>
  <si>
    <t>Industry Fellowship (incl PhD Student Awards)</t>
  </si>
  <si>
    <t>2017-18</t>
  </si>
  <si>
    <t>2018-19</t>
  </si>
  <si>
    <t>Short Industry Fellowships</t>
  </si>
  <si>
    <t>Royal Society Wolfson Fellowships</t>
  </si>
  <si>
    <t>Sir Henry Dale Fellowship (incl renewals)</t>
  </si>
  <si>
    <t>Challenge-led Grants</t>
  </si>
  <si>
    <t>Newton International Fellowships (incl Newton Fund, Private and Alumni)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</si>
</sst>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abSelected="1" topLeftCell="A20" workbookViewId="0">
      <pane xSplit="1" topLeftCell="U1" activePane="topRight" state="frozen"/>
      <selection pane="topRight" activeCell="U42" sqref="U42"/>
    </sheetView>
  </sheetViews>
  <sheetFormatPr defaultColWidth="9.08984375" defaultRowHeight="12.5" x14ac:dyDescent="0.25"/>
  <cols>
    <col min="1" max="1" width="60.90625" style="1" bestFit="1" customWidth="1"/>
    <col min="2" max="2" width="15" style="1" customWidth="1"/>
    <col min="3" max="3" width="29" style="1" customWidth="1"/>
    <col min="4" max="4" width="15" style="1" customWidth="1"/>
    <col min="5" max="5" width="29" style="1" customWidth="1"/>
    <col min="6" max="6" width="15" style="1" customWidth="1"/>
    <col min="7" max="7" width="29" style="1" customWidth="1"/>
    <col min="8" max="8" width="15" style="1" customWidth="1"/>
    <col min="9" max="9" width="29" style="1" customWidth="1"/>
    <col min="10" max="10" width="15" style="1" customWidth="1"/>
    <col min="11" max="11" width="29" style="1" customWidth="1"/>
    <col min="12" max="12" width="15" style="1" bestFit="1" customWidth="1"/>
    <col min="13" max="13" width="29" style="1" bestFit="1" customWidth="1"/>
    <col min="14" max="14" width="15" style="1" customWidth="1"/>
    <col min="15" max="15" width="29" style="1" customWidth="1"/>
    <col min="16" max="16" width="14.08984375" style="1" bestFit="1" customWidth="1"/>
    <col min="17" max="17" width="27" style="1" bestFit="1" customWidth="1"/>
    <col min="18" max="18" width="14.08984375" style="1" bestFit="1" customWidth="1"/>
    <col min="19" max="19" width="27" style="1" bestFit="1" customWidth="1"/>
    <col min="20" max="20" width="13.90625" style="8" bestFit="1" customWidth="1"/>
    <col min="21" max="21" width="26.36328125" style="8" bestFit="1" customWidth="1"/>
    <col min="22" max="16384" width="9.08984375" style="1"/>
  </cols>
  <sheetData>
    <row r="1" spans="1:21" ht="13" x14ac:dyDescent="0.3">
      <c r="A1" s="23" t="s">
        <v>0</v>
      </c>
      <c r="B1" s="23" t="s">
        <v>1</v>
      </c>
      <c r="C1" s="23"/>
      <c r="D1" s="23" t="s">
        <v>2</v>
      </c>
      <c r="E1" s="23"/>
      <c r="F1" s="23" t="s">
        <v>3</v>
      </c>
      <c r="G1" s="23"/>
      <c r="H1" s="23" t="s">
        <v>4</v>
      </c>
      <c r="I1" s="23"/>
      <c r="J1" s="23" t="s">
        <v>5</v>
      </c>
      <c r="K1" s="23"/>
      <c r="L1" s="23" t="s">
        <v>28</v>
      </c>
      <c r="M1" s="23"/>
      <c r="N1" s="23" t="s">
        <v>33</v>
      </c>
      <c r="O1" s="23"/>
      <c r="P1" s="23" t="s">
        <v>34</v>
      </c>
      <c r="Q1" s="23"/>
      <c r="R1" s="21" t="s">
        <v>49</v>
      </c>
      <c r="S1" s="22"/>
      <c r="T1" s="21" t="s">
        <v>50</v>
      </c>
      <c r="U1" s="22"/>
    </row>
    <row r="2" spans="1:21" x14ac:dyDescent="0.25">
      <c r="A2" s="23"/>
      <c r="B2" s="12" t="s">
        <v>6</v>
      </c>
      <c r="C2" s="12" t="s">
        <v>7</v>
      </c>
      <c r="D2" s="12" t="s">
        <v>6</v>
      </c>
      <c r="E2" s="12" t="s">
        <v>7</v>
      </c>
      <c r="F2" s="12" t="s">
        <v>6</v>
      </c>
      <c r="G2" s="12" t="s">
        <v>7</v>
      </c>
      <c r="H2" s="12" t="s">
        <v>6</v>
      </c>
      <c r="I2" s="12" t="s">
        <v>7</v>
      </c>
      <c r="J2" s="12" t="s">
        <v>6</v>
      </c>
      <c r="K2" s="12" t="s">
        <v>7</v>
      </c>
      <c r="L2" s="12" t="s">
        <v>6</v>
      </c>
      <c r="M2" s="12" t="s">
        <v>7</v>
      </c>
      <c r="N2" s="12" t="s">
        <v>6</v>
      </c>
      <c r="O2" s="12" t="s">
        <v>7</v>
      </c>
      <c r="P2" s="12" t="s">
        <v>6</v>
      </c>
      <c r="Q2" s="12" t="s">
        <v>7</v>
      </c>
      <c r="R2" s="12" t="s">
        <v>6</v>
      </c>
      <c r="S2" s="12" t="s">
        <v>7</v>
      </c>
      <c r="T2" s="12" t="s">
        <v>6</v>
      </c>
      <c r="U2" s="12" t="s">
        <v>7</v>
      </c>
    </row>
    <row r="3" spans="1:21" s="8" customFormat="1" x14ac:dyDescent="0.25">
      <c r="A3" s="9" t="s">
        <v>43</v>
      </c>
      <c r="B3" s="4" t="s">
        <v>41</v>
      </c>
      <c r="C3" s="4" t="s">
        <v>41</v>
      </c>
      <c r="D3" s="4" t="s">
        <v>41</v>
      </c>
      <c r="E3" s="4" t="s">
        <v>41</v>
      </c>
      <c r="F3" s="4" t="s">
        <v>41</v>
      </c>
      <c r="G3" s="4" t="s">
        <v>41</v>
      </c>
      <c r="H3" s="4" t="s">
        <v>41</v>
      </c>
      <c r="I3" s="4" t="s">
        <v>41</v>
      </c>
      <c r="J3" s="4" t="s">
        <v>41</v>
      </c>
      <c r="K3" s="4" t="s">
        <v>41</v>
      </c>
      <c r="L3" s="4" t="s">
        <v>41</v>
      </c>
      <c r="M3" s="4" t="s">
        <v>41</v>
      </c>
      <c r="N3" s="4" t="s">
        <v>41</v>
      </c>
      <c r="O3" s="4" t="s">
        <v>41</v>
      </c>
      <c r="P3" s="4" t="s">
        <v>41</v>
      </c>
      <c r="Q3" s="17" t="s">
        <v>41</v>
      </c>
      <c r="R3" s="10">
        <v>6</v>
      </c>
      <c r="S3" s="10">
        <v>0</v>
      </c>
      <c r="T3" s="10">
        <v>8</v>
      </c>
      <c r="U3" s="10">
        <v>1</v>
      </c>
    </row>
    <row r="4" spans="1:21" x14ac:dyDescent="0.25">
      <c r="A4" s="3" t="s">
        <v>8</v>
      </c>
      <c r="B4" s="2">
        <v>2</v>
      </c>
      <c r="C4" s="2">
        <v>0</v>
      </c>
      <c r="D4" s="2">
        <v>1</v>
      </c>
      <c r="E4" s="2">
        <v>0</v>
      </c>
      <c r="F4" s="2">
        <v>1</v>
      </c>
      <c r="G4" s="2">
        <v>0</v>
      </c>
      <c r="H4" s="2">
        <v>1</v>
      </c>
      <c r="I4" s="2">
        <v>0</v>
      </c>
      <c r="J4" s="2">
        <v>2</v>
      </c>
      <c r="K4" s="2">
        <v>0</v>
      </c>
      <c r="L4" s="4">
        <v>2</v>
      </c>
      <c r="M4" s="2">
        <v>0</v>
      </c>
      <c r="N4" s="4">
        <v>1</v>
      </c>
      <c r="O4" s="2">
        <v>1</v>
      </c>
      <c r="P4" s="2" t="s">
        <v>41</v>
      </c>
      <c r="Q4" s="2" t="s">
        <v>41</v>
      </c>
      <c r="R4" s="11" t="s">
        <v>41</v>
      </c>
      <c r="S4" s="11" t="s">
        <v>41</v>
      </c>
      <c r="T4" s="10" t="s">
        <v>41</v>
      </c>
      <c r="U4" s="10" t="s">
        <v>41</v>
      </c>
    </row>
    <row r="5" spans="1:21" x14ac:dyDescent="0.25">
      <c r="A5" s="3" t="s">
        <v>9</v>
      </c>
      <c r="B5" s="2">
        <v>8</v>
      </c>
      <c r="C5" s="2">
        <v>0</v>
      </c>
      <c r="D5" s="2">
        <v>4</v>
      </c>
      <c r="E5" s="2">
        <v>0</v>
      </c>
      <c r="F5" s="2">
        <v>6</v>
      </c>
      <c r="G5" s="2">
        <v>0</v>
      </c>
      <c r="H5" s="2">
        <v>2</v>
      </c>
      <c r="I5" s="2">
        <v>0</v>
      </c>
      <c r="J5" s="2">
        <v>6</v>
      </c>
      <c r="K5" s="2">
        <v>0</v>
      </c>
      <c r="L5" s="4">
        <v>1</v>
      </c>
      <c r="M5" s="2">
        <v>0</v>
      </c>
      <c r="N5" s="4">
        <v>2</v>
      </c>
      <c r="O5" s="2">
        <v>0</v>
      </c>
      <c r="P5" s="2" t="s">
        <v>41</v>
      </c>
      <c r="Q5" s="2" t="s">
        <v>41</v>
      </c>
      <c r="R5" s="11" t="s">
        <v>41</v>
      </c>
      <c r="S5" s="11" t="s">
        <v>41</v>
      </c>
      <c r="T5" s="10" t="s">
        <v>41</v>
      </c>
      <c r="U5" s="10" t="s">
        <v>41</v>
      </c>
    </row>
    <row r="6" spans="1:21" x14ac:dyDescent="0.25">
      <c r="A6" s="3" t="s">
        <v>35</v>
      </c>
      <c r="B6" s="2" t="s">
        <v>41</v>
      </c>
      <c r="C6" s="2" t="s">
        <v>41</v>
      </c>
      <c r="D6" s="2" t="s">
        <v>41</v>
      </c>
      <c r="E6" s="2" t="s">
        <v>41</v>
      </c>
      <c r="F6" s="2" t="s">
        <v>41</v>
      </c>
      <c r="G6" s="2" t="s">
        <v>41</v>
      </c>
      <c r="H6" s="2" t="s">
        <v>41</v>
      </c>
      <c r="I6" s="2" t="s">
        <v>41</v>
      </c>
      <c r="J6" s="2" t="s">
        <v>41</v>
      </c>
      <c r="K6" s="2" t="s">
        <v>41</v>
      </c>
      <c r="L6" s="2" t="s">
        <v>41</v>
      </c>
      <c r="M6" s="2" t="s">
        <v>41</v>
      </c>
      <c r="N6" s="2" t="s">
        <v>41</v>
      </c>
      <c r="O6" s="2" t="s">
        <v>41</v>
      </c>
      <c r="P6" s="4">
        <v>37</v>
      </c>
      <c r="Q6" s="2">
        <v>0</v>
      </c>
      <c r="R6" s="11">
        <v>22</v>
      </c>
      <c r="S6" s="11">
        <v>2</v>
      </c>
      <c r="T6" s="10" t="s">
        <v>41</v>
      </c>
      <c r="U6" s="10" t="s">
        <v>41</v>
      </c>
    </row>
    <row r="7" spans="1:21" x14ac:dyDescent="0.25">
      <c r="A7" s="3" t="s">
        <v>54</v>
      </c>
      <c r="B7" s="11" t="s">
        <v>41</v>
      </c>
      <c r="C7" s="11" t="s">
        <v>41</v>
      </c>
      <c r="D7" s="11" t="s">
        <v>41</v>
      </c>
      <c r="E7" s="11" t="s">
        <v>41</v>
      </c>
      <c r="F7" s="11" t="s">
        <v>41</v>
      </c>
      <c r="G7" s="11" t="s">
        <v>41</v>
      </c>
      <c r="H7" s="11" t="s">
        <v>41</v>
      </c>
      <c r="I7" s="11" t="s">
        <v>41</v>
      </c>
      <c r="J7" s="11" t="s">
        <v>41</v>
      </c>
      <c r="K7" s="11" t="s">
        <v>41</v>
      </c>
      <c r="L7" s="11" t="s">
        <v>41</v>
      </c>
      <c r="M7" s="11" t="s">
        <v>41</v>
      </c>
      <c r="N7" s="11" t="s">
        <v>41</v>
      </c>
      <c r="O7" s="11" t="s">
        <v>41</v>
      </c>
      <c r="P7" s="11" t="s">
        <v>41</v>
      </c>
      <c r="Q7" s="11" t="s">
        <v>41</v>
      </c>
      <c r="R7" s="11" t="s">
        <v>41</v>
      </c>
      <c r="S7" s="11" t="s">
        <v>41</v>
      </c>
      <c r="T7" s="10">
        <v>15</v>
      </c>
      <c r="U7" s="10">
        <v>0</v>
      </c>
    </row>
    <row r="8" spans="1:21" x14ac:dyDescent="0.25">
      <c r="A8" s="3" t="s">
        <v>44</v>
      </c>
      <c r="B8" s="2" t="s">
        <v>41</v>
      </c>
      <c r="C8" s="2" t="s">
        <v>41</v>
      </c>
      <c r="D8" s="2" t="s">
        <v>41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41</v>
      </c>
      <c r="K8" s="2" t="s">
        <v>41</v>
      </c>
      <c r="L8" s="2" t="s">
        <v>41</v>
      </c>
      <c r="M8" s="2" t="s">
        <v>41</v>
      </c>
      <c r="N8" s="2" t="s">
        <v>41</v>
      </c>
      <c r="O8" s="2" t="s">
        <v>41</v>
      </c>
      <c r="P8" s="4" t="s">
        <v>41</v>
      </c>
      <c r="Q8" s="2" t="s">
        <v>41</v>
      </c>
      <c r="R8" s="11">
        <v>22</v>
      </c>
      <c r="S8" s="11">
        <v>0</v>
      </c>
      <c r="T8" s="10" t="s">
        <v>41</v>
      </c>
      <c r="U8" s="10" t="s">
        <v>41</v>
      </c>
    </row>
    <row r="9" spans="1:21" x14ac:dyDescent="0.25">
      <c r="A9" s="3" t="s">
        <v>10</v>
      </c>
      <c r="B9" s="2">
        <v>10</v>
      </c>
      <c r="C9" s="2">
        <v>0</v>
      </c>
      <c r="D9" s="2">
        <v>11</v>
      </c>
      <c r="E9" s="2">
        <v>1</v>
      </c>
      <c r="F9" s="2">
        <v>6</v>
      </c>
      <c r="G9" s="2">
        <v>0</v>
      </c>
      <c r="H9" s="2">
        <v>5</v>
      </c>
      <c r="I9" s="2">
        <v>0</v>
      </c>
      <c r="J9" s="2">
        <v>6</v>
      </c>
      <c r="K9" s="2">
        <v>0</v>
      </c>
      <c r="L9" s="4">
        <v>9</v>
      </c>
      <c r="M9" s="2">
        <v>1</v>
      </c>
      <c r="N9" s="4">
        <v>9</v>
      </c>
      <c r="O9" s="2">
        <v>1</v>
      </c>
      <c r="P9" s="4">
        <v>13</v>
      </c>
      <c r="Q9" s="2">
        <v>1</v>
      </c>
      <c r="R9" s="11">
        <v>14</v>
      </c>
      <c r="S9" s="11">
        <v>5</v>
      </c>
      <c r="T9" s="10">
        <v>9</v>
      </c>
      <c r="U9" s="10">
        <v>3</v>
      </c>
    </row>
    <row r="10" spans="1:21" x14ac:dyDescent="0.25">
      <c r="A10" s="3" t="s">
        <v>11</v>
      </c>
      <c r="B10" s="2">
        <v>2</v>
      </c>
      <c r="C10" s="2">
        <v>0</v>
      </c>
      <c r="D10" s="2">
        <v>1</v>
      </c>
      <c r="E10" s="2">
        <v>0</v>
      </c>
      <c r="F10" s="2">
        <v>2</v>
      </c>
      <c r="G10" s="2">
        <v>0</v>
      </c>
      <c r="H10" s="2" t="s">
        <v>41</v>
      </c>
      <c r="I10" s="2" t="s">
        <v>41</v>
      </c>
      <c r="J10" s="2" t="s">
        <v>41</v>
      </c>
      <c r="K10" s="2" t="s">
        <v>41</v>
      </c>
      <c r="L10" s="2" t="s">
        <v>41</v>
      </c>
      <c r="M10" s="2" t="s">
        <v>41</v>
      </c>
      <c r="N10" s="2" t="s">
        <v>41</v>
      </c>
      <c r="O10" s="2" t="s">
        <v>41</v>
      </c>
      <c r="P10" s="2" t="s">
        <v>41</v>
      </c>
      <c r="Q10" s="2" t="s">
        <v>41</v>
      </c>
      <c r="R10" s="11" t="s">
        <v>41</v>
      </c>
      <c r="S10" s="11" t="s">
        <v>41</v>
      </c>
      <c r="T10" s="10" t="s">
        <v>41</v>
      </c>
      <c r="U10" s="10" t="s">
        <v>41</v>
      </c>
    </row>
    <row r="11" spans="1:21" x14ac:dyDescent="0.25">
      <c r="A11" s="3" t="s">
        <v>45</v>
      </c>
      <c r="B11" s="2" t="s">
        <v>41</v>
      </c>
      <c r="C11" s="2" t="s">
        <v>41</v>
      </c>
      <c r="D11" s="2" t="s">
        <v>41</v>
      </c>
      <c r="E11" s="2" t="s">
        <v>41</v>
      </c>
      <c r="F11" s="2" t="s">
        <v>41</v>
      </c>
      <c r="G11" s="2" t="s">
        <v>41</v>
      </c>
      <c r="H11" s="2" t="s">
        <v>41</v>
      </c>
      <c r="I11" s="2" t="s">
        <v>41</v>
      </c>
      <c r="J11" s="2" t="s">
        <v>41</v>
      </c>
      <c r="K11" s="2" t="s">
        <v>41</v>
      </c>
      <c r="L11" s="2" t="s">
        <v>41</v>
      </c>
      <c r="M11" s="2" t="s">
        <v>41</v>
      </c>
      <c r="N11" s="2" t="s">
        <v>41</v>
      </c>
      <c r="O11" s="2" t="s">
        <v>41</v>
      </c>
      <c r="P11" s="2" t="s">
        <v>41</v>
      </c>
      <c r="Q11" s="2" t="s">
        <v>41</v>
      </c>
      <c r="R11" s="11">
        <v>270</v>
      </c>
      <c r="S11" s="11">
        <v>18</v>
      </c>
      <c r="T11" s="10">
        <v>88</v>
      </c>
      <c r="U11" s="10">
        <v>5</v>
      </c>
    </row>
    <row r="12" spans="1:21" x14ac:dyDescent="0.25">
      <c r="A12" s="3" t="s">
        <v>46</v>
      </c>
      <c r="B12" s="2" t="s">
        <v>41</v>
      </c>
      <c r="C12" s="2" t="s">
        <v>41</v>
      </c>
      <c r="D12" s="2" t="s">
        <v>41</v>
      </c>
      <c r="E12" s="2" t="s">
        <v>41</v>
      </c>
      <c r="F12" s="2" t="s">
        <v>41</v>
      </c>
      <c r="G12" s="2" t="s">
        <v>41</v>
      </c>
      <c r="H12" s="2" t="s">
        <v>41</v>
      </c>
      <c r="I12" s="2" t="s">
        <v>41</v>
      </c>
      <c r="J12" s="2" t="s">
        <v>41</v>
      </c>
      <c r="K12" s="2" t="s">
        <v>41</v>
      </c>
      <c r="L12" s="2" t="s">
        <v>41</v>
      </c>
      <c r="M12" s="2" t="s">
        <v>41</v>
      </c>
      <c r="N12" s="2" t="s">
        <v>41</v>
      </c>
      <c r="O12" s="2" t="s">
        <v>41</v>
      </c>
      <c r="P12" s="2" t="s">
        <v>41</v>
      </c>
      <c r="Q12" s="2" t="s">
        <v>41</v>
      </c>
      <c r="R12" s="11">
        <v>19</v>
      </c>
      <c r="S12" s="11">
        <v>0</v>
      </c>
      <c r="T12" s="10">
        <v>15</v>
      </c>
      <c r="U12" s="10">
        <v>0</v>
      </c>
    </row>
    <row r="13" spans="1:21" x14ac:dyDescent="0.25">
      <c r="A13" s="3" t="s">
        <v>12</v>
      </c>
      <c r="B13" s="2" t="s">
        <v>41</v>
      </c>
      <c r="C13" s="2" t="s">
        <v>41</v>
      </c>
      <c r="D13" s="2" t="s">
        <v>41</v>
      </c>
      <c r="E13" s="2" t="s">
        <v>41</v>
      </c>
      <c r="F13" s="2" t="s">
        <v>41</v>
      </c>
      <c r="G13" s="2" t="s">
        <v>41</v>
      </c>
      <c r="H13" s="2">
        <v>16</v>
      </c>
      <c r="I13" s="2">
        <v>0</v>
      </c>
      <c r="J13" s="2">
        <v>19</v>
      </c>
      <c r="K13" s="2">
        <v>0</v>
      </c>
      <c r="L13" s="4">
        <v>18</v>
      </c>
      <c r="M13" s="2">
        <v>0</v>
      </c>
      <c r="N13" s="2" t="s">
        <v>41</v>
      </c>
      <c r="O13" s="2" t="s">
        <v>41</v>
      </c>
      <c r="P13" s="2" t="s">
        <v>41</v>
      </c>
      <c r="Q13" s="2" t="s">
        <v>41</v>
      </c>
      <c r="R13" s="11" t="s">
        <v>41</v>
      </c>
      <c r="S13" s="11" t="s">
        <v>41</v>
      </c>
      <c r="T13" s="10" t="s">
        <v>41</v>
      </c>
      <c r="U13" s="10" t="s">
        <v>41</v>
      </c>
    </row>
    <row r="14" spans="1:21" x14ac:dyDescent="0.25">
      <c r="A14" s="3" t="s">
        <v>30</v>
      </c>
      <c r="B14" s="2" t="s">
        <v>41</v>
      </c>
      <c r="C14" s="2" t="s">
        <v>41</v>
      </c>
      <c r="D14" s="2" t="s">
        <v>41</v>
      </c>
      <c r="E14" s="2" t="s">
        <v>41</v>
      </c>
      <c r="F14" s="2" t="s">
        <v>41</v>
      </c>
      <c r="G14" s="2" t="s">
        <v>41</v>
      </c>
      <c r="H14" s="2" t="s">
        <v>41</v>
      </c>
      <c r="I14" s="2" t="s">
        <v>41</v>
      </c>
      <c r="J14" s="2" t="s">
        <v>41</v>
      </c>
      <c r="K14" s="2" t="s">
        <v>41</v>
      </c>
      <c r="L14" s="4">
        <v>13</v>
      </c>
      <c r="M14" s="2">
        <v>0</v>
      </c>
      <c r="N14" s="2" t="s">
        <v>41</v>
      </c>
      <c r="O14" s="2" t="s">
        <v>41</v>
      </c>
      <c r="P14" s="2" t="s">
        <v>41</v>
      </c>
      <c r="Q14" s="2" t="s">
        <v>41</v>
      </c>
      <c r="R14" s="11" t="s">
        <v>41</v>
      </c>
      <c r="S14" s="11" t="s">
        <v>41</v>
      </c>
      <c r="T14" s="10" t="s">
        <v>41</v>
      </c>
      <c r="U14" s="10" t="s">
        <v>41</v>
      </c>
    </row>
    <row r="15" spans="1:21" x14ac:dyDescent="0.25">
      <c r="A15" s="3" t="s">
        <v>48</v>
      </c>
      <c r="B15" s="2">
        <v>12</v>
      </c>
      <c r="C15" s="2">
        <v>0</v>
      </c>
      <c r="D15" s="2">
        <v>11</v>
      </c>
      <c r="E15" s="2">
        <v>0</v>
      </c>
      <c r="F15" s="2">
        <v>15</v>
      </c>
      <c r="G15" s="2">
        <v>0</v>
      </c>
      <c r="H15" s="2">
        <v>24</v>
      </c>
      <c r="I15" s="2">
        <v>0</v>
      </c>
      <c r="J15" s="2">
        <v>11</v>
      </c>
      <c r="K15" s="2">
        <v>0</v>
      </c>
      <c r="L15" s="4">
        <v>13</v>
      </c>
      <c r="M15" s="2">
        <v>0</v>
      </c>
      <c r="N15" s="4">
        <v>7</v>
      </c>
      <c r="O15" s="2">
        <v>0</v>
      </c>
      <c r="P15" s="4">
        <v>12</v>
      </c>
      <c r="Q15" s="2">
        <v>0</v>
      </c>
      <c r="R15" s="11">
        <v>22</v>
      </c>
      <c r="S15" s="11">
        <v>2</v>
      </c>
      <c r="T15" s="10">
        <v>29</v>
      </c>
      <c r="U15" s="10">
        <v>2</v>
      </c>
    </row>
    <row r="16" spans="1:21" x14ac:dyDescent="0.25">
      <c r="A16" s="3" t="s">
        <v>36</v>
      </c>
      <c r="B16" s="2" t="s">
        <v>41</v>
      </c>
      <c r="C16" s="2" t="s">
        <v>41</v>
      </c>
      <c r="D16" s="2" t="s">
        <v>41</v>
      </c>
      <c r="E16" s="2" t="s">
        <v>41</v>
      </c>
      <c r="F16" s="2" t="s">
        <v>41</v>
      </c>
      <c r="G16" s="2" t="s">
        <v>41</v>
      </c>
      <c r="H16" s="2" t="s">
        <v>41</v>
      </c>
      <c r="I16" s="2" t="s">
        <v>41</v>
      </c>
      <c r="J16" s="2" t="s">
        <v>41</v>
      </c>
      <c r="K16" s="2" t="s">
        <v>41</v>
      </c>
      <c r="L16" s="2" t="s">
        <v>41</v>
      </c>
      <c r="M16" s="2" t="s">
        <v>41</v>
      </c>
      <c r="N16" s="2" t="s">
        <v>41</v>
      </c>
      <c r="O16" s="2" t="s">
        <v>41</v>
      </c>
      <c r="P16" s="4">
        <v>2</v>
      </c>
      <c r="Q16" s="2" t="s">
        <v>41</v>
      </c>
      <c r="R16" s="11" t="s">
        <v>41</v>
      </c>
      <c r="S16" s="11" t="s">
        <v>41</v>
      </c>
      <c r="T16" s="10" t="s">
        <v>41</v>
      </c>
      <c r="U16" s="10" t="s">
        <v>41</v>
      </c>
    </row>
    <row r="17" spans="1:21" x14ac:dyDescent="0.25">
      <c r="A17" s="3" t="s">
        <v>37</v>
      </c>
      <c r="B17" s="2" t="s">
        <v>41</v>
      </c>
      <c r="C17" s="2" t="s">
        <v>41</v>
      </c>
      <c r="D17" s="2" t="s">
        <v>41</v>
      </c>
      <c r="E17" s="2" t="s">
        <v>41</v>
      </c>
      <c r="F17" s="2" t="s">
        <v>41</v>
      </c>
      <c r="G17" s="2" t="s">
        <v>41</v>
      </c>
      <c r="H17" s="2" t="s">
        <v>41</v>
      </c>
      <c r="I17" s="2" t="s">
        <v>41</v>
      </c>
      <c r="J17" s="2" t="s">
        <v>41</v>
      </c>
      <c r="K17" s="2" t="s">
        <v>41</v>
      </c>
      <c r="L17" s="2" t="s">
        <v>41</v>
      </c>
      <c r="M17" s="2" t="s">
        <v>41</v>
      </c>
      <c r="N17" s="2" t="s">
        <v>41</v>
      </c>
      <c r="O17" s="2" t="s">
        <v>41</v>
      </c>
      <c r="P17" s="4">
        <v>10</v>
      </c>
      <c r="Q17" s="2">
        <v>4</v>
      </c>
      <c r="R17" s="11">
        <v>15</v>
      </c>
      <c r="S17" s="11">
        <v>1</v>
      </c>
      <c r="T17" s="10">
        <v>14</v>
      </c>
      <c r="U17" s="10">
        <v>3</v>
      </c>
    </row>
    <row r="18" spans="1:21" x14ac:dyDescent="0.25">
      <c r="A18" s="3" t="s">
        <v>38</v>
      </c>
      <c r="B18" s="2" t="s">
        <v>41</v>
      </c>
      <c r="C18" s="2" t="s">
        <v>41</v>
      </c>
      <c r="D18" s="2" t="s">
        <v>41</v>
      </c>
      <c r="E18" s="2" t="s">
        <v>41</v>
      </c>
      <c r="F18" s="2">
        <v>121</v>
      </c>
      <c r="G18" s="2">
        <v>0</v>
      </c>
      <c r="H18" s="2">
        <v>156</v>
      </c>
      <c r="I18" s="2">
        <v>0</v>
      </c>
      <c r="J18" s="2">
        <v>219</v>
      </c>
      <c r="K18" s="2">
        <v>0</v>
      </c>
      <c r="L18" s="4">
        <v>225</v>
      </c>
      <c r="M18" s="2">
        <v>0</v>
      </c>
      <c r="N18" s="4">
        <v>226</v>
      </c>
      <c r="O18" s="2">
        <v>23</v>
      </c>
      <c r="P18" s="4">
        <v>273</v>
      </c>
      <c r="Q18" s="2">
        <v>15</v>
      </c>
      <c r="R18" s="11">
        <v>357</v>
      </c>
      <c r="S18" s="11">
        <v>23</v>
      </c>
      <c r="T18" s="10">
        <v>248</v>
      </c>
      <c r="U18" s="10">
        <v>18</v>
      </c>
    </row>
    <row r="19" spans="1:21" x14ac:dyDescent="0.25">
      <c r="A19" s="3" t="s">
        <v>13</v>
      </c>
      <c r="B19" s="2">
        <v>191</v>
      </c>
      <c r="C19" s="2">
        <v>0</v>
      </c>
      <c r="D19" s="2">
        <v>107</v>
      </c>
      <c r="E19" s="2">
        <v>0</v>
      </c>
      <c r="F19" s="2" t="s">
        <v>41</v>
      </c>
      <c r="G19" s="2" t="s">
        <v>41</v>
      </c>
      <c r="H19" s="2" t="s">
        <v>41</v>
      </c>
      <c r="I19" s="2" t="s">
        <v>41</v>
      </c>
      <c r="J19" s="2" t="s">
        <v>41</v>
      </c>
      <c r="K19" s="2" t="s">
        <v>41</v>
      </c>
      <c r="L19" s="2" t="s">
        <v>41</v>
      </c>
      <c r="M19" s="2" t="s">
        <v>41</v>
      </c>
      <c r="N19" s="2" t="s">
        <v>41</v>
      </c>
      <c r="O19" s="2" t="s">
        <v>41</v>
      </c>
      <c r="P19" s="2" t="s">
        <v>41</v>
      </c>
      <c r="Q19" s="2" t="s">
        <v>41</v>
      </c>
      <c r="R19" s="11" t="s">
        <v>41</v>
      </c>
      <c r="S19" s="11" t="s">
        <v>41</v>
      </c>
      <c r="T19" s="10" t="s">
        <v>41</v>
      </c>
      <c r="U19" s="10" t="s">
        <v>41</v>
      </c>
    </row>
    <row r="20" spans="1:21" x14ac:dyDescent="0.25">
      <c r="A20" s="3" t="s">
        <v>14</v>
      </c>
      <c r="B20" s="2" t="s">
        <v>41</v>
      </c>
      <c r="C20" s="2" t="s">
        <v>41</v>
      </c>
      <c r="D20" s="2">
        <v>27</v>
      </c>
      <c r="E20" s="2">
        <v>0</v>
      </c>
      <c r="F20" s="2">
        <v>12</v>
      </c>
      <c r="G20" s="2">
        <v>0</v>
      </c>
      <c r="H20" s="2">
        <v>21</v>
      </c>
      <c r="I20" s="2">
        <v>0</v>
      </c>
      <c r="J20" s="2">
        <v>17</v>
      </c>
      <c r="K20" s="2">
        <v>0</v>
      </c>
      <c r="L20" s="4">
        <v>4</v>
      </c>
      <c r="M20" s="2">
        <v>0</v>
      </c>
      <c r="N20" s="4">
        <v>20</v>
      </c>
      <c r="O20" s="2">
        <v>0</v>
      </c>
      <c r="P20" s="4">
        <v>7</v>
      </c>
      <c r="Q20" s="2">
        <v>0</v>
      </c>
      <c r="R20" s="11" t="s">
        <v>41</v>
      </c>
      <c r="S20" s="11" t="s">
        <v>41</v>
      </c>
      <c r="T20" s="10" t="s">
        <v>41</v>
      </c>
      <c r="U20" s="10" t="s">
        <v>41</v>
      </c>
    </row>
    <row r="21" spans="1:21" x14ac:dyDescent="0.25">
      <c r="A21" s="3" t="s">
        <v>15</v>
      </c>
      <c r="B21" s="2">
        <v>752</v>
      </c>
      <c r="C21" s="2">
        <v>0</v>
      </c>
      <c r="D21" s="2">
        <v>422</v>
      </c>
      <c r="E21" s="2">
        <v>0</v>
      </c>
      <c r="F21" s="2" t="s">
        <v>41</v>
      </c>
      <c r="G21" s="2" t="s">
        <v>41</v>
      </c>
      <c r="H21" s="2" t="s">
        <v>41</v>
      </c>
      <c r="I21" s="2" t="s">
        <v>41</v>
      </c>
      <c r="J21" s="2" t="s">
        <v>41</v>
      </c>
      <c r="K21" s="2" t="s">
        <v>41</v>
      </c>
      <c r="L21" s="2" t="s">
        <v>41</v>
      </c>
      <c r="M21" s="2" t="s">
        <v>41</v>
      </c>
      <c r="N21" s="2" t="s">
        <v>41</v>
      </c>
      <c r="O21" s="2" t="s">
        <v>41</v>
      </c>
      <c r="P21" s="2" t="s">
        <v>41</v>
      </c>
      <c r="Q21" s="2" t="s">
        <v>41</v>
      </c>
      <c r="R21" s="11" t="s">
        <v>41</v>
      </c>
      <c r="S21" s="11" t="s">
        <v>41</v>
      </c>
      <c r="T21" s="10" t="s">
        <v>41</v>
      </c>
      <c r="U21" s="10" t="s">
        <v>41</v>
      </c>
    </row>
    <row r="22" spans="1:21" x14ac:dyDescent="0.25">
      <c r="A22" s="3" t="s">
        <v>16</v>
      </c>
      <c r="B22" s="2">
        <v>7</v>
      </c>
      <c r="C22" s="2">
        <v>0</v>
      </c>
      <c r="D22" s="2">
        <v>7</v>
      </c>
      <c r="E22" s="2">
        <v>0</v>
      </c>
      <c r="F22" s="2">
        <v>7</v>
      </c>
      <c r="G22" s="2">
        <v>0</v>
      </c>
      <c r="H22" s="2">
        <v>7</v>
      </c>
      <c r="I22" s="2">
        <v>0</v>
      </c>
      <c r="J22" s="2">
        <v>7</v>
      </c>
      <c r="K22" s="2">
        <v>0</v>
      </c>
      <c r="L22" s="4">
        <v>7</v>
      </c>
      <c r="M22" s="2">
        <v>0</v>
      </c>
      <c r="N22" s="4">
        <v>7</v>
      </c>
      <c r="O22" s="2">
        <v>0</v>
      </c>
      <c r="P22" s="4">
        <v>7</v>
      </c>
      <c r="Q22" s="2">
        <v>1</v>
      </c>
      <c r="R22" s="11">
        <v>7</v>
      </c>
      <c r="S22" s="11">
        <v>0</v>
      </c>
      <c r="T22" s="10">
        <v>7</v>
      </c>
      <c r="U22" s="10">
        <v>1</v>
      </c>
    </row>
    <row r="23" spans="1:21" x14ac:dyDescent="0.25">
      <c r="A23" s="5" t="s">
        <v>29</v>
      </c>
      <c r="B23" s="2" t="s">
        <v>41</v>
      </c>
      <c r="C23" s="2" t="s">
        <v>41</v>
      </c>
      <c r="D23" s="2" t="s">
        <v>41</v>
      </c>
      <c r="E23" s="2" t="s">
        <v>41</v>
      </c>
      <c r="F23" s="2" t="s">
        <v>41</v>
      </c>
      <c r="G23" s="2" t="s">
        <v>41</v>
      </c>
      <c r="H23" s="2" t="s">
        <v>41</v>
      </c>
      <c r="I23" s="2" t="s">
        <v>41</v>
      </c>
      <c r="J23" s="2" t="s">
        <v>41</v>
      </c>
      <c r="K23" s="2" t="s">
        <v>41</v>
      </c>
      <c r="L23" s="4">
        <v>46</v>
      </c>
      <c r="M23" s="2">
        <v>0</v>
      </c>
      <c r="N23" s="4">
        <v>47</v>
      </c>
      <c r="O23" s="2">
        <v>3</v>
      </c>
      <c r="P23" s="4">
        <v>28</v>
      </c>
      <c r="Q23" s="2">
        <v>3</v>
      </c>
      <c r="R23" s="11">
        <v>46</v>
      </c>
      <c r="S23" s="11">
        <v>4</v>
      </c>
      <c r="T23" s="10">
        <v>45</v>
      </c>
      <c r="U23" s="10">
        <v>6</v>
      </c>
    </row>
    <row r="24" spans="1:21" x14ac:dyDescent="0.25">
      <c r="A24" s="3" t="s">
        <v>55</v>
      </c>
      <c r="B24" s="2">
        <v>25</v>
      </c>
      <c r="C24" s="2">
        <v>2</v>
      </c>
      <c r="D24" s="2">
        <v>25</v>
      </c>
      <c r="E24" s="2">
        <v>1</v>
      </c>
      <c r="F24" s="2">
        <v>28</v>
      </c>
      <c r="G24" s="2">
        <v>2</v>
      </c>
      <c r="H24" s="2">
        <v>31</v>
      </c>
      <c r="I24" s="2">
        <v>0</v>
      </c>
      <c r="J24" s="2">
        <v>24</v>
      </c>
      <c r="K24" s="2">
        <v>0</v>
      </c>
      <c r="L24" s="4">
        <v>32</v>
      </c>
      <c r="M24" s="2">
        <v>6</v>
      </c>
      <c r="N24" s="4">
        <v>55</v>
      </c>
      <c r="O24" s="2">
        <v>4</v>
      </c>
      <c r="P24" s="4">
        <v>60</v>
      </c>
      <c r="Q24" s="2">
        <v>9</v>
      </c>
      <c r="R24" s="11">
        <v>89</v>
      </c>
      <c r="S24" s="11">
        <v>10</v>
      </c>
      <c r="T24" s="10">
        <v>98</v>
      </c>
      <c r="U24" s="10">
        <v>10</v>
      </c>
    </row>
    <row r="25" spans="1:21" x14ac:dyDescent="0.25">
      <c r="A25" s="3" t="s">
        <v>17</v>
      </c>
      <c r="B25" s="2" t="s">
        <v>41</v>
      </c>
      <c r="C25" s="2" t="s">
        <v>41</v>
      </c>
      <c r="D25" s="2">
        <v>6</v>
      </c>
      <c r="E25" s="2">
        <v>0</v>
      </c>
      <c r="F25" s="2">
        <v>6</v>
      </c>
      <c r="G25" s="2">
        <v>0</v>
      </c>
      <c r="H25" s="2">
        <v>6</v>
      </c>
      <c r="I25" s="2">
        <v>0</v>
      </c>
      <c r="J25" s="2">
        <v>6</v>
      </c>
      <c r="K25" s="2">
        <v>0</v>
      </c>
      <c r="L25" s="2" t="s">
        <v>41</v>
      </c>
      <c r="M25" s="2" t="s">
        <v>41</v>
      </c>
      <c r="N25" s="2" t="s">
        <v>41</v>
      </c>
      <c r="O25" s="2" t="s">
        <v>41</v>
      </c>
      <c r="P25" s="4">
        <v>5</v>
      </c>
      <c r="Q25" s="2">
        <v>0</v>
      </c>
      <c r="R25" s="11">
        <v>4</v>
      </c>
      <c r="S25" s="11">
        <v>0</v>
      </c>
      <c r="T25" s="10">
        <v>4</v>
      </c>
      <c r="U25" s="10">
        <v>0</v>
      </c>
    </row>
    <row r="26" spans="1:21" x14ac:dyDescent="0.25">
      <c r="A26" s="3" t="s">
        <v>47</v>
      </c>
      <c r="B26" s="6">
        <v>146</v>
      </c>
      <c r="C26" s="6">
        <v>6</v>
      </c>
      <c r="D26" s="6">
        <v>161</v>
      </c>
      <c r="E26" s="6">
        <v>4</v>
      </c>
      <c r="F26" s="6">
        <v>137</v>
      </c>
      <c r="G26" s="2">
        <v>3</v>
      </c>
      <c r="H26" s="2">
        <v>163</v>
      </c>
      <c r="I26" s="2">
        <v>8</v>
      </c>
      <c r="J26" s="2">
        <v>203</v>
      </c>
      <c r="K26" s="2">
        <v>4</v>
      </c>
      <c r="L26" s="4">
        <v>155</v>
      </c>
      <c r="M26" s="2">
        <v>30</v>
      </c>
      <c r="N26" s="4">
        <v>148</v>
      </c>
      <c r="O26" s="2">
        <v>8</v>
      </c>
      <c r="P26" s="4">
        <v>138</v>
      </c>
      <c r="Q26" s="2">
        <v>18</v>
      </c>
      <c r="R26" s="11">
        <v>167</v>
      </c>
      <c r="S26" s="11">
        <v>11</v>
      </c>
      <c r="T26" s="10">
        <v>136</v>
      </c>
      <c r="U26" s="10">
        <v>23</v>
      </c>
    </row>
    <row r="27" spans="1:21" x14ac:dyDescent="0.25">
      <c r="A27" s="3" t="s">
        <v>18</v>
      </c>
      <c r="B27" s="6">
        <v>18</v>
      </c>
      <c r="C27" s="6" t="s">
        <v>19</v>
      </c>
      <c r="D27" s="6">
        <v>21</v>
      </c>
      <c r="E27" s="6" t="s">
        <v>20</v>
      </c>
      <c r="F27" s="6">
        <v>40</v>
      </c>
      <c r="G27" s="7" t="s">
        <v>21</v>
      </c>
      <c r="H27" s="2">
        <v>16</v>
      </c>
      <c r="I27" s="7" t="s">
        <v>21</v>
      </c>
      <c r="J27" s="2">
        <v>17</v>
      </c>
      <c r="K27" s="7" t="s">
        <v>21</v>
      </c>
      <c r="L27" s="4">
        <v>24</v>
      </c>
      <c r="M27" s="7">
        <v>1</v>
      </c>
      <c r="N27" s="4">
        <v>10</v>
      </c>
      <c r="O27" s="7">
        <v>0</v>
      </c>
      <c r="P27" s="4">
        <v>19</v>
      </c>
      <c r="Q27" s="7">
        <v>0</v>
      </c>
      <c r="R27" s="11">
        <v>68</v>
      </c>
      <c r="S27" s="11">
        <v>7</v>
      </c>
      <c r="T27" s="10">
        <v>21</v>
      </c>
      <c r="U27" s="10">
        <v>3</v>
      </c>
    </row>
    <row r="28" spans="1:21" x14ac:dyDescent="0.25">
      <c r="A28" s="3" t="s">
        <v>31</v>
      </c>
      <c r="B28" s="2" t="s">
        <v>41</v>
      </c>
      <c r="C28" s="2" t="s">
        <v>41</v>
      </c>
      <c r="D28" s="2">
        <v>8</v>
      </c>
      <c r="E28" s="2">
        <v>0</v>
      </c>
      <c r="F28" s="2">
        <v>2</v>
      </c>
      <c r="G28" s="2">
        <v>0</v>
      </c>
      <c r="H28" s="2">
        <v>6</v>
      </c>
      <c r="I28" s="2">
        <v>0</v>
      </c>
      <c r="J28" s="2" t="s">
        <v>41</v>
      </c>
      <c r="K28" s="2" t="s">
        <v>41</v>
      </c>
      <c r="L28" s="4">
        <v>6</v>
      </c>
      <c r="M28" s="2">
        <v>0</v>
      </c>
      <c r="N28" s="4">
        <v>1</v>
      </c>
      <c r="O28" s="2">
        <v>0</v>
      </c>
      <c r="P28" s="4">
        <v>6</v>
      </c>
      <c r="Q28" s="2">
        <v>2</v>
      </c>
      <c r="R28" s="11">
        <v>7</v>
      </c>
      <c r="S28" s="11">
        <v>1</v>
      </c>
      <c r="T28" s="10">
        <v>6</v>
      </c>
      <c r="U28" s="10">
        <v>0</v>
      </c>
    </row>
    <row r="29" spans="1:21" x14ac:dyDescent="0.25">
      <c r="A29" s="3" t="s">
        <v>51</v>
      </c>
      <c r="B29" s="2" t="s">
        <v>41</v>
      </c>
      <c r="C29" s="2" t="s">
        <v>41</v>
      </c>
      <c r="D29" s="2" t="s">
        <v>41</v>
      </c>
      <c r="E29" s="2" t="s">
        <v>41</v>
      </c>
      <c r="F29" s="2" t="s">
        <v>41</v>
      </c>
      <c r="G29" s="2" t="s">
        <v>41</v>
      </c>
      <c r="H29" s="2" t="s">
        <v>41</v>
      </c>
      <c r="I29" s="2" t="s">
        <v>41</v>
      </c>
      <c r="J29" s="2" t="s">
        <v>41</v>
      </c>
      <c r="K29" s="2" t="s">
        <v>41</v>
      </c>
      <c r="L29" s="2" t="s">
        <v>41</v>
      </c>
      <c r="M29" s="2" t="s">
        <v>41</v>
      </c>
      <c r="N29" s="2" t="s">
        <v>41</v>
      </c>
      <c r="O29" s="2" t="s">
        <v>41</v>
      </c>
      <c r="P29" s="2" t="s">
        <v>41</v>
      </c>
      <c r="Q29" s="2" t="s">
        <v>41</v>
      </c>
      <c r="R29" s="2" t="s">
        <v>41</v>
      </c>
      <c r="S29" s="2" t="s">
        <v>41</v>
      </c>
      <c r="T29" s="10">
        <v>11</v>
      </c>
      <c r="U29" s="10">
        <v>0</v>
      </c>
    </row>
    <row r="30" spans="1:21" x14ac:dyDescent="0.25">
      <c r="A30" s="3" t="s">
        <v>22</v>
      </c>
      <c r="B30" s="2" t="s">
        <v>41</v>
      </c>
      <c r="C30" s="2" t="s">
        <v>41</v>
      </c>
      <c r="D30" s="2">
        <v>8</v>
      </c>
      <c r="E30" s="2">
        <v>0</v>
      </c>
      <c r="F30" s="2" t="s">
        <v>41</v>
      </c>
      <c r="G30" s="2" t="s">
        <v>41</v>
      </c>
      <c r="H30" s="2">
        <v>7</v>
      </c>
      <c r="I30" s="2">
        <v>0</v>
      </c>
      <c r="J30" s="2" t="s">
        <v>41</v>
      </c>
      <c r="K30" s="2" t="s">
        <v>41</v>
      </c>
      <c r="L30" s="4">
        <v>6</v>
      </c>
      <c r="M30" s="2">
        <v>0</v>
      </c>
      <c r="N30" s="4">
        <v>6</v>
      </c>
      <c r="O30" s="2">
        <v>1</v>
      </c>
      <c r="P30" s="4">
        <v>8</v>
      </c>
      <c r="Q30" s="2">
        <v>3</v>
      </c>
      <c r="R30" s="11">
        <v>6</v>
      </c>
      <c r="S30" s="11">
        <v>4</v>
      </c>
      <c r="T30" s="10" t="s">
        <v>41</v>
      </c>
      <c r="U30" s="10" t="s">
        <v>41</v>
      </c>
    </row>
    <row r="31" spans="1:21" x14ac:dyDescent="0.25">
      <c r="A31" s="3" t="s">
        <v>52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4"/>
      <c r="M31" s="2"/>
      <c r="N31" s="4"/>
      <c r="O31" s="2"/>
      <c r="P31" s="4"/>
      <c r="Q31" s="2"/>
      <c r="R31" s="11" t="s">
        <v>41</v>
      </c>
      <c r="S31" s="11" t="s">
        <v>41</v>
      </c>
      <c r="T31" s="10">
        <v>20</v>
      </c>
      <c r="U31" s="10">
        <v>1</v>
      </c>
    </row>
    <row r="32" spans="1:21" x14ac:dyDescent="0.25">
      <c r="A32" s="3" t="s">
        <v>32</v>
      </c>
      <c r="B32" s="2" t="s">
        <v>41</v>
      </c>
      <c r="C32" s="2" t="s">
        <v>41</v>
      </c>
      <c r="D32" s="2" t="s">
        <v>41</v>
      </c>
      <c r="E32" s="2" t="s">
        <v>41</v>
      </c>
      <c r="F32" s="2" t="s">
        <v>41</v>
      </c>
      <c r="G32" s="2" t="s">
        <v>41</v>
      </c>
      <c r="H32" s="2" t="s">
        <v>41</v>
      </c>
      <c r="I32" s="2" t="s">
        <v>41</v>
      </c>
      <c r="J32" s="2" t="s">
        <v>41</v>
      </c>
      <c r="K32" s="2" t="s">
        <v>41</v>
      </c>
      <c r="L32" s="4">
        <v>1</v>
      </c>
      <c r="M32" s="2">
        <v>0</v>
      </c>
      <c r="N32" s="2" t="s">
        <v>41</v>
      </c>
      <c r="O32" s="2" t="s">
        <v>41</v>
      </c>
      <c r="P32" s="2" t="s">
        <v>41</v>
      </c>
      <c r="Q32" s="2" t="s">
        <v>41</v>
      </c>
      <c r="R32" s="11" t="s">
        <v>41</v>
      </c>
      <c r="S32" s="11" t="s">
        <v>41</v>
      </c>
      <c r="T32" s="10" t="s">
        <v>41</v>
      </c>
      <c r="U32" s="10" t="s">
        <v>41</v>
      </c>
    </row>
    <row r="33" spans="1:21" x14ac:dyDescent="0.25">
      <c r="A33" s="3" t="s">
        <v>42</v>
      </c>
      <c r="B33" s="2" t="s">
        <v>41</v>
      </c>
      <c r="C33" s="2" t="s">
        <v>41</v>
      </c>
      <c r="D33" s="2" t="s">
        <v>41</v>
      </c>
      <c r="E33" s="2" t="s">
        <v>41</v>
      </c>
      <c r="F33" s="2" t="s">
        <v>41</v>
      </c>
      <c r="G33" s="2" t="s">
        <v>41</v>
      </c>
      <c r="H33" s="2" t="s">
        <v>41</v>
      </c>
      <c r="I33" s="2" t="s">
        <v>41</v>
      </c>
      <c r="J33" s="2">
        <v>20</v>
      </c>
      <c r="K33" s="2">
        <v>0</v>
      </c>
      <c r="L33" s="4">
        <v>5</v>
      </c>
      <c r="M33" s="2">
        <v>0</v>
      </c>
      <c r="N33" s="4">
        <v>4</v>
      </c>
      <c r="O33" s="2">
        <v>0</v>
      </c>
      <c r="P33" s="2" t="s">
        <v>41</v>
      </c>
      <c r="Q33" s="2" t="s">
        <v>41</v>
      </c>
      <c r="R33" s="11" t="s">
        <v>41</v>
      </c>
      <c r="S33" s="11" t="s">
        <v>41</v>
      </c>
      <c r="T33" s="10" t="s">
        <v>41</v>
      </c>
      <c r="U33" s="10" t="s">
        <v>41</v>
      </c>
    </row>
    <row r="34" spans="1:21" x14ac:dyDescent="0.25">
      <c r="A34" s="3" t="s">
        <v>23</v>
      </c>
      <c r="B34" s="2">
        <v>6</v>
      </c>
      <c r="C34" s="2">
        <v>0</v>
      </c>
      <c r="D34" s="2">
        <v>6</v>
      </c>
      <c r="E34" s="2">
        <v>0</v>
      </c>
      <c r="F34" s="2">
        <v>6</v>
      </c>
      <c r="G34" s="2">
        <v>0</v>
      </c>
      <c r="H34" s="2">
        <v>5</v>
      </c>
      <c r="I34" s="2">
        <v>0</v>
      </c>
      <c r="J34" s="2">
        <v>5</v>
      </c>
      <c r="K34" s="2">
        <v>0</v>
      </c>
      <c r="L34" s="4">
        <v>6</v>
      </c>
      <c r="M34" s="2">
        <v>0</v>
      </c>
      <c r="N34" s="2" t="s">
        <v>41</v>
      </c>
      <c r="O34" s="2" t="s">
        <v>41</v>
      </c>
      <c r="P34" s="2" t="s">
        <v>41</v>
      </c>
      <c r="Q34" s="2" t="s">
        <v>41</v>
      </c>
      <c r="R34" s="11" t="s">
        <v>41</v>
      </c>
      <c r="S34" s="11" t="s">
        <v>41</v>
      </c>
      <c r="T34" s="10">
        <v>11</v>
      </c>
      <c r="U34" s="10">
        <v>2</v>
      </c>
    </row>
    <row r="35" spans="1:21" x14ac:dyDescent="0.25">
      <c r="A35" s="3" t="s">
        <v>39</v>
      </c>
      <c r="B35" s="2" t="s">
        <v>41</v>
      </c>
      <c r="C35" s="2" t="s">
        <v>41</v>
      </c>
      <c r="D35" s="2" t="s">
        <v>41</v>
      </c>
      <c r="E35" s="2" t="s">
        <v>41</v>
      </c>
      <c r="F35" s="2" t="s">
        <v>41</v>
      </c>
      <c r="G35" s="2" t="s">
        <v>41</v>
      </c>
      <c r="H35" s="2" t="s">
        <v>41</v>
      </c>
      <c r="I35" s="2" t="s">
        <v>41</v>
      </c>
      <c r="J35" s="2" t="s">
        <v>41</v>
      </c>
      <c r="K35" s="2" t="s">
        <v>41</v>
      </c>
      <c r="L35" s="2" t="s">
        <v>41</v>
      </c>
      <c r="M35" s="2" t="s">
        <v>41</v>
      </c>
      <c r="N35" s="2" t="s">
        <v>41</v>
      </c>
      <c r="O35" s="2" t="s">
        <v>41</v>
      </c>
      <c r="P35" s="4">
        <v>7</v>
      </c>
      <c r="Q35" s="2">
        <v>0</v>
      </c>
      <c r="R35" s="11" t="s">
        <v>41</v>
      </c>
      <c r="S35" s="11" t="s">
        <v>41</v>
      </c>
      <c r="T35" s="10" t="s">
        <v>41</v>
      </c>
      <c r="U35" s="10" t="s">
        <v>41</v>
      </c>
    </row>
    <row r="36" spans="1:21" x14ac:dyDescent="0.25">
      <c r="A36" s="3" t="s">
        <v>40</v>
      </c>
      <c r="B36" s="2" t="s">
        <v>41</v>
      </c>
      <c r="C36" s="2" t="s">
        <v>41</v>
      </c>
      <c r="D36" s="2" t="s">
        <v>41</v>
      </c>
      <c r="E36" s="2" t="s">
        <v>41</v>
      </c>
      <c r="F36" s="2" t="s">
        <v>41</v>
      </c>
      <c r="G36" s="2" t="s">
        <v>41</v>
      </c>
      <c r="H36" s="2" t="s">
        <v>41</v>
      </c>
      <c r="I36" s="2" t="s">
        <v>41</v>
      </c>
      <c r="J36" s="2" t="s">
        <v>41</v>
      </c>
      <c r="K36" s="2" t="s">
        <v>41</v>
      </c>
      <c r="L36" s="2" t="s">
        <v>41</v>
      </c>
      <c r="M36" s="2" t="s">
        <v>41</v>
      </c>
      <c r="N36" s="2" t="s">
        <v>41</v>
      </c>
      <c r="O36" s="2" t="s">
        <v>41</v>
      </c>
      <c r="P36" s="4">
        <v>7</v>
      </c>
      <c r="Q36" s="2">
        <v>0</v>
      </c>
      <c r="R36" s="11">
        <v>4</v>
      </c>
      <c r="S36" s="11">
        <v>1</v>
      </c>
      <c r="T36" s="10" t="s">
        <v>41</v>
      </c>
      <c r="U36" s="10" t="s">
        <v>41</v>
      </c>
    </row>
    <row r="37" spans="1:21" x14ac:dyDescent="0.25">
      <c r="A37" s="20" t="s">
        <v>24</v>
      </c>
      <c r="B37" s="4">
        <v>67</v>
      </c>
      <c r="C37" s="4">
        <v>0</v>
      </c>
      <c r="D37" s="4">
        <v>70</v>
      </c>
      <c r="E37" s="4">
        <v>2</v>
      </c>
      <c r="F37" s="4">
        <v>80</v>
      </c>
      <c r="G37" s="4">
        <v>2</v>
      </c>
      <c r="H37" s="4">
        <v>63</v>
      </c>
      <c r="I37" s="4">
        <v>2</v>
      </c>
      <c r="J37" s="4">
        <v>74</v>
      </c>
      <c r="K37" s="4">
        <v>0</v>
      </c>
      <c r="L37" s="4">
        <v>75</v>
      </c>
      <c r="M37" s="4">
        <v>6</v>
      </c>
      <c r="N37" s="4">
        <v>72</v>
      </c>
      <c r="O37" s="4">
        <v>2</v>
      </c>
      <c r="P37" s="4">
        <v>74</v>
      </c>
      <c r="Q37" s="4">
        <v>4</v>
      </c>
      <c r="R37" s="10">
        <v>96</v>
      </c>
      <c r="S37" s="10">
        <v>5</v>
      </c>
      <c r="T37" s="10">
        <f>45+37</f>
        <v>82</v>
      </c>
      <c r="U37" s="10">
        <f>3+3</f>
        <v>6</v>
      </c>
    </row>
    <row r="38" spans="1:21" x14ac:dyDescent="0.25">
      <c r="A38" s="3" t="s">
        <v>25</v>
      </c>
      <c r="B38" s="2">
        <v>39</v>
      </c>
      <c r="C38" s="2">
        <v>0</v>
      </c>
      <c r="D38" s="2">
        <v>30</v>
      </c>
      <c r="E38" s="2">
        <v>0</v>
      </c>
      <c r="F38" s="2">
        <v>61</v>
      </c>
      <c r="G38" s="2">
        <v>0</v>
      </c>
      <c r="H38" s="2">
        <v>70</v>
      </c>
      <c r="I38" s="2">
        <v>0</v>
      </c>
      <c r="J38" s="2">
        <v>69</v>
      </c>
      <c r="K38" s="2">
        <v>0</v>
      </c>
      <c r="L38" s="4">
        <v>53</v>
      </c>
      <c r="M38" s="2">
        <v>0</v>
      </c>
      <c r="N38" s="4">
        <v>41</v>
      </c>
      <c r="O38" s="2">
        <v>6</v>
      </c>
      <c r="P38" s="4">
        <v>46</v>
      </c>
      <c r="Q38" s="2">
        <v>2</v>
      </c>
      <c r="R38" s="11">
        <v>29</v>
      </c>
      <c r="S38" s="11">
        <v>4</v>
      </c>
      <c r="T38" s="10">
        <v>12</v>
      </c>
      <c r="U38" s="10">
        <v>3</v>
      </c>
    </row>
    <row r="39" spans="1:21" x14ac:dyDescent="0.25">
      <c r="A39" s="5" t="s">
        <v>53</v>
      </c>
      <c r="B39" s="2" t="s">
        <v>41</v>
      </c>
      <c r="C39" s="2" t="s">
        <v>41</v>
      </c>
      <c r="D39" s="2" t="s">
        <v>41</v>
      </c>
      <c r="E39" s="2" t="s">
        <v>41</v>
      </c>
      <c r="F39" s="2" t="s">
        <v>41</v>
      </c>
      <c r="G39" s="2" t="s">
        <v>41</v>
      </c>
      <c r="H39" s="2">
        <v>19</v>
      </c>
      <c r="I39" s="2">
        <v>5</v>
      </c>
      <c r="J39" s="2">
        <v>26</v>
      </c>
      <c r="K39" s="2">
        <v>15</v>
      </c>
      <c r="L39" s="4">
        <v>30</v>
      </c>
      <c r="M39" s="2">
        <v>19</v>
      </c>
      <c r="N39" s="4">
        <v>39</v>
      </c>
      <c r="O39" s="2">
        <v>19</v>
      </c>
      <c r="P39" s="4">
        <v>44</v>
      </c>
      <c r="Q39" s="2">
        <v>21</v>
      </c>
      <c r="R39" s="11">
        <v>29</v>
      </c>
      <c r="S39" s="11">
        <v>9</v>
      </c>
      <c r="T39" s="10">
        <v>41</v>
      </c>
      <c r="U39" s="10">
        <v>15</v>
      </c>
    </row>
    <row r="40" spans="1:21" ht="13" x14ac:dyDescent="0.3">
      <c r="A40" s="13" t="s">
        <v>26</v>
      </c>
      <c r="B40" s="14">
        <v>1267</v>
      </c>
      <c r="C40" s="14">
        <v>10</v>
      </c>
      <c r="D40" s="14">
        <v>905</v>
      </c>
      <c r="E40" s="14">
        <v>10</v>
      </c>
      <c r="F40" s="14">
        <v>510</v>
      </c>
      <c r="G40" s="14">
        <v>7</v>
      </c>
      <c r="H40" s="14">
        <v>618</v>
      </c>
      <c r="I40" s="14">
        <v>15</v>
      </c>
      <c r="J40" s="14">
        <v>731</v>
      </c>
      <c r="K40" s="14">
        <v>19</v>
      </c>
      <c r="L40" s="14">
        <f t="shared" ref="L40:Q40" si="0">SUM(L4:L39)</f>
        <v>731</v>
      </c>
      <c r="M40" s="14">
        <f t="shared" si="0"/>
        <v>63</v>
      </c>
      <c r="N40" s="14">
        <f t="shared" si="0"/>
        <v>695</v>
      </c>
      <c r="O40" s="14">
        <f t="shared" si="0"/>
        <v>68</v>
      </c>
      <c r="P40" s="14">
        <f t="shared" si="0"/>
        <v>803</v>
      </c>
      <c r="Q40" s="14">
        <f t="shared" si="0"/>
        <v>83</v>
      </c>
      <c r="R40" s="15">
        <f>SUM(R3:R39)</f>
        <v>1299</v>
      </c>
      <c r="S40" s="15">
        <f>SUM(S3:S39)</f>
        <v>107</v>
      </c>
      <c r="T40" s="15">
        <f>SUM(T3:T39)</f>
        <v>920</v>
      </c>
      <c r="U40" s="15">
        <f>SUM(U3:U39)</f>
        <v>102</v>
      </c>
    </row>
    <row r="41" spans="1:21" ht="13" x14ac:dyDescent="0.3">
      <c r="A41" s="13" t="s">
        <v>27</v>
      </c>
      <c r="B41" s="14"/>
      <c r="C41" s="18">
        <v>8.9999999999999993E-3</v>
      </c>
      <c r="D41" s="14"/>
      <c r="E41" s="18">
        <v>1.0999999999999999E-2</v>
      </c>
      <c r="F41" s="14"/>
      <c r="G41" s="18">
        <v>1.2999999999999999E-2</v>
      </c>
      <c r="H41" s="14"/>
      <c r="I41" s="18">
        <v>2.4E-2</v>
      </c>
      <c r="J41" s="14"/>
      <c r="K41" s="18">
        <v>2.5999999999999999E-2</v>
      </c>
      <c r="L41" s="14"/>
      <c r="M41" s="18">
        <f>M40/L40</f>
        <v>8.6183310533515731E-2</v>
      </c>
      <c r="N41" s="14"/>
      <c r="O41" s="18">
        <f>O40/N40</f>
        <v>9.7841726618705036E-2</v>
      </c>
      <c r="P41" s="14"/>
      <c r="Q41" s="18">
        <f>Q40/P40</f>
        <v>0.10336239103362391</v>
      </c>
      <c r="R41" s="16"/>
      <c r="S41" s="19">
        <f>S40/R40</f>
        <v>8.2371054657428791E-2</v>
      </c>
      <c r="T41" s="16"/>
      <c r="U41" s="19">
        <f>U40/T40</f>
        <v>0.1108695652173913</v>
      </c>
    </row>
  </sheetData>
  <mergeCells count="11">
    <mergeCell ref="T1:U1"/>
    <mergeCell ref="A1:A2"/>
    <mergeCell ref="B1:C1"/>
    <mergeCell ref="D1:E1"/>
    <mergeCell ref="F1:G1"/>
    <mergeCell ref="H1:I1"/>
    <mergeCell ref="R1:S1"/>
    <mergeCell ref="P1:Q1"/>
    <mergeCell ref="N1:O1"/>
    <mergeCell ref="L1:M1"/>
    <mergeCell ref="J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Awards Using Animals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thomson</dc:creator>
  <cp:lastModifiedBy>Dodd, Sarah C</cp:lastModifiedBy>
  <dcterms:created xsi:type="dcterms:W3CDTF">2015-03-09T10:47:49Z</dcterms:created>
  <dcterms:modified xsi:type="dcterms:W3CDTF">2019-05-21T10:59:04Z</dcterms:modified>
</cp:coreProperties>
</file>