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theroyalsociety-my.sharepoint.com/personal/tim_allison_royalsociety_org/Documents/"/>
    </mc:Choice>
  </mc:AlternateContent>
  <xr:revisionPtr revIDLastSave="329" documentId="8_{18BAD411-82CB-4C1C-8661-EC8F2B4BFBF6}" xr6:coauthVersionLast="47" xr6:coauthVersionMax="47" xr10:uidLastSave="{9781693E-C2AF-4A6C-9EC2-09E2B03110D0}"/>
  <bookViews>
    <workbookView xWindow="380" yWindow="470" windowWidth="17570" windowHeight="9560" activeTab="1" xr2:uid="{488FBAA6-B077-424F-B512-CCC2270328DA}"/>
  </bookViews>
  <sheets>
    <sheet name="FIGURE 1" sheetId="1" r:id="rId1"/>
    <sheet name="FIGURE 2" sheetId="2" r:id="rId2"/>
    <sheet name="FIGURE 3" sheetId="3" r:id="rId3"/>
    <sheet name="FIGURE 4" sheetId="4" r:id="rId4"/>
    <sheet name="FIGURE 5" sheetId="5" r:id="rId5"/>
    <sheet name="FIGURE 6"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D5" i="2"/>
  <c r="D6" i="2"/>
  <c r="D7" i="2"/>
  <c r="D8" i="2"/>
  <c r="D9" i="2"/>
  <c r="D11" i="2"/>
  <c r="D12" i="2"/>
  <c r="D13" i="2"/>
  <c r="D14" i="2"/>
  <c r="D4" i="2"/>
</calcChain>
</file>

<file path=xl/sharedStrings.xml><?xml version="1.0" encoding="utf-8"?>
<sst xmlns="http://schemas.openxmlformats.org/spreadsheetml/2006/main" count="106" uniqueCount="88">
  <si>
    <t>Sector</t>
  </si>
  <si>
    <t>Higher Education Institutions</t>
  </si>
  <si>
    <t>Overseas</t>
  </si>
  <si>
    <t>Private non-profit</t>
  </si>
  <si>
    <t>Business</t>
  </si>
  <si>
    <t>Government &amp; UKRI</t>
  </si>
  <si>
    <t>Higher Education Funding Councils (HEFCs)</t>
  </si>
  <si>
    <t>% GDP</t>
  </si>
  <si>
    <t>FIGURE 1 Where are we now? Total investment in UK R&amp;D as a percentage of GDP</t>
  </si>
  <si>
    <t>FIGURE 2 How does UK investment in R&amp;D compare internationally?</t>
  </si>
  <si>
    <t>Public</t>
  </si>
  <si>
    <t>Other</t>
  </si>
  <si>
    <t>Total</t>
  </si>
  <si>
    <t>Korea</t>
  </si>
  <si>
    <t>Japan</t>
  </si>
  <si>
    <t>UK</t>
  </si>
  <si>
    <t>Canada</t>
  </si>
  <si>
    <t>Country</t>
  </si>
  <si>
    <t>Please note, ONS data has been used for the UK for greater accuracy. Some countries have not yet published data for more recent years, in which case the latest available data has been used.</t>
  </si>
  <si>
    <t>FIGURE 3 Public investment in UK R&amp;D: 2010 – 2017</t>
  </si>
  <si>
    <t>UK public investment % GDP</t>
  </si>
  <si>
    <t>Year</t>
  </si>
  <si>
    <t>OECD public Investment % GDP</t>
  </si>
  <si>
    <t>Sector performing the R&amp;D</t>
  </si>
  <si>
    <t>£ million</t>
  </si>
  <si>
    <t>Sector funding the R&amp;D</t>
  </si>
  <si>
    <t xml:space="preserve"> -</t>
  </si>
  <si>
    <t>Higher Education</t>
  </si>
  <si>
    <t>Business Enterprise</t>
  </si>
  <si>
    <t>FIGURE 4: Relationship between funders and performers of UK R&amp;D</t>
  </si>
  <si>
    <t>FIGURE 5 Where is investment in UK R&amp;D spent?</t>
  </si>
  <si>
    <t>FIGURE 6 Top 10 business sectors performing R&amp;D in the UK</t>
  </si>
  <si>
    <t>2017 (£million)</t>
  </si>
  <si>
    <t>2017 Rank</t>
  </si>
  <si>
    <t>2018 (£million)</t>
  </si>
  <si>
    <t>2018 Rank</t>
  </si>
  <si>
    <t>Pharmaceuticals</t>
  </si>
  <si>
    <t>Motor vehicles and parts</t>
  </si>
  <si>
    <t>Computer programming and information service activities*</t>
  </si>
  <si>
    <t>Miscellaneous business activities; Technical testing and analysis</t>
  </si>
  <si>
    <t>Aerospace</t>
  </si>
  <si>
    <t>Software development</t>
  </si>
  <si>
    <t>Research and development services</t>
  </si>
  <si>
    <t>Machinery and equipment</t>
  </si>
  <si>
    <t>Chemicals and chemical products</t>
  </si>
  <si>
    <t>Consumer electronics and communication equipment</t>
  </si>
  <si>
    <t>*Prior to 2016 Software development is included in the product group Computer programming and information service activities</t>
  </si>
  <si>
    <t>OECD average*</t>
  </si>
  <si>
    <t xml:space="preserve">EU Average* </t>
  </si>
  <si>
    <t>Israel*</t>
  </si>
  <si>
    <t>France*</t>
  </si>
  <si>
    <t>Germany*</t>
  </si>
  <si>
    <t xml:space="preserve">UK Research &amp; Innovation </t>
  </si>
  <si>
    <t xml:space="preserve">Private Non-Profit </t>
  </si>
  <si>
    <t>Government</t>
  </si>
  <si>
    <t xml:space="preserve">Higher Education Funding Councils </t>
  </si>
  <si>
    <t>UK Research &amp; Innovation</t>
  </si>
  <si>
    <t>Private Non-Profit</t>
  </si>
  <si>
    <t>-</t>
  </si>
  <si>
    <t xml:space="preserve">Source: ONS (2021) Business enterprise research and development, 2019. Note – figures are rounded. </t>
  </si>
  <si>
    <t>Total (£ millions)</t>
  </si>
  <si>
    <t>Govt &amp; UKRI</t>
  </si>
  <si>
    <t>HE</t>
  </si>
  <si>
    <t xml:space="preserve">Business </t>
  </si>
  <si>
    <t>UK total</t>
  </si>
  <si>
    <t>2019 (£million)</t>
  </si>
  <si>
    <t>2019 Rank</t>
  </si>
  <si>
    <t>Source: ONS (2021) UK gross domestic expenditure on research and development, 2019. Note – figures are rounded.</t>
  </si>
  <si>
    <t>OECD Main Science and Technology Indicators (2018)</t>
  </si>
  <si>
    <t>2.4%: The Government has committed to reach 2.4% by 2027. In 2019, the OECD average for total investment in R&amp;D was 2.47% of GDP</t>
  </si>
  <si>
    <t>Finland</t>
  </si>
  <si>
    <t>US*</t>
  </si>
  <si>
    <t>* 2018 figures</t>
  </si>
  <si>
    <t>Sources: ONS (2021) UK gross domestic expenditure on research and development, 2019. OECD Main Science and Technology Indicators (2019). Data for comparator countries shown. Note – figures are rounded.</t>
  </si>
  <si>
    <t>In 2019, investment in UK R&amp;D totalled 1.77% GDP</t>
  </si>
  <si>
    <t>Region (% of UK total)</t>
  </si>
  <si>
    <t>North East &amp; West (10%)</t>
  </si>
  <si>
    <t>Yorkshire &amp; Humber (5%)</t>
  </si>
  <si>
    <t>East Mids (6%)</t>
  </si>
  <si>
    <t>West Mids (8%)</t>
  </si>
  <si>
    <t>East of England (18%)</t>
  </si>
  <si>
    <t>London (16%)</t>
  </si>
  <si>
    <t>South East (20%)</t>
  </si>
  <si>
    <t>South West (7%)</t>
  </si>
  <si>
    <t>Wales (2%)</t>
  </si>
  <si>
    <t>Scotland (7%)</t>
  </si>
  <si>
    <t>Northern Ireland (2%)</t>
  </si>
  <si>
    <t>£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</si>
</sst>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0"/>
      <color theme="1"/>
      <name val="Arial"/>
      <family val="2"/>
    </font>
    <font>
      <b/>
      <sz val="10"/>
      <color rgb="FF000000"/>
      <name val="Arial"/>
      <family val="2"/>
    </font>
    <font>
      <b/>
      <sz val="10"/>
      <color theme="1"/>
      <name val="Arial"/>
      <family val="2"/>
    </font>
    <font>
      <sz val="11"/>
      <color rgb="FF000000"/>
      <name val="Calibri"/>
      <family val="2"/>
      <scheme val="minor"/>
    </font>
    <font>
      <sz val="10"/>
      <color rgb="FF000000"/>
      <name val="Arial"/>
      <family val="2"/>
    </font>
    <font>
      <sz val="10"/>
      <name val="Arial MT"/>
    </font>
    <font>
      <sz val="10"/>
      <name val="Arial"/>
      <family val="2"/>
    </font>
    <font>
      <sz val="10"/>
      <name val="Arial"/>
    </font>
    <font>
      <b/>
      <sz val="10"/>
      <name val="Arial"/>
      <family val="2"/>
    </font>
    <font>
      <b/>
      <sz val="7"/>
      <color rgb="FF202124"/>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7" fontId="10" fillId="4" borderId="0"/>
    <xf numFmtId="0" fontId="11" fillId="0" borderId="0"/>
    <xf numFmtId="0" fontId="12" fillId="0" borderId="0"/>
  </cellStyleXfs>
  <cellXfs count="47">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xf numFmtId="0" fontId="1" fillId="0" borderId="0" xfId="0" applyFont="1" applyAlignment="1">
      <alignment vertical="center"/>
    </xf>
    <xf numFmtId="0" fontId="0" fillId="0" borderId="0" xfId="0" applyFont="1"/>
    <xf numFmtId="0" fontId="0" fillId="0" borderId="1" xfId="0" applyBorder="1" applyAlignment="1">
      <alignment vertical="center" wrapText="1"/>
    </xf>
    <xf numFmtId="3" fontId="5" fillId="3" borderId="1" xfId="0" applyNumberFormat="1" applyFont="1" applyFill="1" applyBorder="1" applyAlignment="1">
      <alignment horizontal="right"/>
    </xf>
    <xf numFmtId="0" fontId="1" fillId="0" borderId="1" xfId="0" applyFont="1" applyBorder="1" applyAlignment="1">
      <alignment vertical="center" wrapText="1"/>
    </xf>
    <xf numFmtId="0" fontId="0" fillId="0" borderId="1" xfId="0" applyBorder="1"/>
    <xf numFmtId="0" fontId="1" fillId="0" borderId="1" xfId="0" applyFont="1" applyBorder="1"/>
    <xf numFmtId="0" fontId="1" fillId="0" borderId="1" xfId="0" applyFont="1" applyBorder="1" applyAlignment="1">
      <alignment horizontal="right" vertical="center" wrapText="1"/>
    </xf>
    <xf numFmtId="0" fontId="0" fillId="0" borderId="1" xfId="0" applyBorder="1" applyAlignment="1">
      <alignment horizontal="right" vertical="center" wrapText="1"/>
    </xf>
    <xf numFmtId="0" fontId="1" fillId="0" borderId="1" xfId="0" applyFont="1" applyBorder="1" applyAlignment="1">
      <alignment vertical="center"/>
    </xf>
    <xf numFmtId="0" fontId="0" fillId="0" borderId="1" xfId="0" applyFill="1" applyBorder="1" applyAlignment="1">
      <alignment horizontal="right" vertical="center" wrapText="1"/>
    </xf>
    <xf numFmtId="0" fontId="0" fillId="0" borderId="1" xfId="0" applyFont="1" applyFill="1" applyBorder="1" applyAlignment="1">
      <alignment horizontal="righ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9" fillId="2" borderId="1" xfId="0" applyFont="1" applyFill="1" applyBorder="1" applyAlignment="1">
      <alignment vertical="center"/>
    </xf>
    <xf numFmtId="3" fontId="8" fillId="0" borderId="1" xfId="0" applyNumberFormat="1" applyFont="1" applyBorder="1" applyAlignment="1">
      <alignment horizontal="right" vertical="center"/>
    </xf>
    <xf numFmtId="0" fontId="8" fillId="2" borderId="1" xfId="0" applyFont="1" applyFill="1" applyBorder="1" applyAlignment="1">
      <alignment horizontal="right" vertical="center"/>
    </xf>
    <xf numFmtId="3" fontId="8" fillId="2" borderId="1" xfId="0" applyNumberFormat="1" applyFont="1" applyFill="1" applyBorder="1" applyAlignment="1">
      <alignment horizontal="right" vertical="center"/>
    </xf>
    <xf numFmtId="3" fontId="6" fillId="2" borderId="1" xfId="0" applyNumberFormat="1" applyFont="1" applyFill="1" applyBorder="1" applyAlignment="1">
      <alignment horizontal="right" vertical="center"/>
    </xf>
    <xf numFmtId="0" fontId="8" fillId="0" borderId="1" xfId="0" applyFont="1" applyBorder="1" applyAlignment="1">
      <alignment horizontal="right" vertical="center"/>
    </xf>
    <xf numFmtId="0" fontId="9" fillId="2" borderId="1" xfId="0" applyFont="1" applyFill="1" applyBorder="1" applyAlignment="1">
      <alignment horizontal="right" vertical="center"/>
    </xf>
    <xf numFmtId="0" fontId="6" fillId="2" borderId="1" xfId="0" applyFont="1" applyFill="1" applyBorder="1" applyAlignment="1">
      <alignment horizontal="right" vertical="center"/>
    </xf>
    <xf numFmtId="0" fontId="7" fillId="0" borderId="1" xfId="0" applyFont="1" applyBorder="1" applyAlignment="1">
      <alignment horizontal="right" vertical="center"/>
    </xf>
    <xf numFmtId="0" fontId="8" fillId="2" borderId="1" xfId="0" applyFont="1" applyFill="1" applyBorder="1" applyAlignment="1">
      <alignment vertical="center"/>
    </xf>
    <xf numFmtId="0" fontId="6" fillId="2" borderId="1" xfId="0" applyFont="1" applyFill="1" applyBorder="1" applyAlignment="1">
      <alignment vertical="center"/>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0" xfId="0" applyBorder="1"/>
    <xf numFmtId="3" fontId="0" fillId="0" borderId="0" xfId="0" applyNumberFormat="1"/>
    <xf numFmtId="1" fontId="0" fillId="0" borderId="0" xfId="0" applyNumberFormat="1"/>
    <xf numFmtId="3" fontId="7" fillId="3" borderId="1" xfId="0" applyNumberFormat="1" applyFont="1" applyFill="1" applyBorder="1" applyAlignment="1">
      <alignment horizontal="right"/>
    </xf>
    <xf numFmtId="3" fontId="13" fillId="0" borderId="0" xfId="3" applyNumberFormat="1" applyFont="1"/>
    <xf numFmtId="3" fontId="13" fillId="0" borderId="0" xfId="3" applyNumberFormat="1" applyFont="1"/>
    <xf numFmtId="0" fontId="1" fillId="0" borderId="1" xfId="0" applyFont="1" applyFill="1" applyBorder="1"/>
    <xf numFmtId="0" fontId="0" fillId="0" borderId="1" xfId="0" applyFill="1" applyBorder="1"/>
    <xf numFmtId="3" fontId="14" fillId="0" borderId="0" xfId="0" applyNumberFormat="1" applyFont="1"/>
    <xf numFmtId="0" fontId="0" fillId="0" borderId="1" xfId="0" applyBorder="1" applyAlignment="1">
      <alignment horizontal="right"/>
    </xf>
    <xf numFmtId="0" fontId="1" fillId="0" borderId="1" xfId="0" applyFont="1" applyFill="1" applyBorder="1" applyAlignment="1">
      <alignment vertical="center" wrapText="1"/>
    </xf>
    <xf numFmtId="3" fontId="0" fillId="0" borderId="1" xfId="0" applyNumberFormat="1" applyBorder="1"/>
    <xf numFmtId="3" fontId="1" fillId="0" borderId="1" xfId="0" applyNumberFormat="1" applyFont="1" applyBorder="1"/>
  </cellXfs>
  <cellStyles count="4">
    <cellStyle name="Normal" xfId="0" builtinId="0"/>
    <cellStyle name="Normal 2" xfId="2" xr:uid="{5FB57333-861D-467A-B7D4-A99ED53090CB}"/>
    <cellStyle name="Normal 3" xfId="1" xr:uid="{35F05BA7-D71C-43E9-A0B5-AF9E5BB7B21D}"/>
    <cellStyle name="Normal 4" xfId="3" xr:uid="{47C66779-99F1-4930-A354-5FF1A7DBBC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4B55F-5311-4EC1-AB0C-EBACAE2EF32A}">
  <dimension ref="A1:G15"/>
  <sheetViews>
    <sheetView workbookViewId="0">
      <selection activeCell="A16" sqref="A16"/>
    </sheetView>
  </sheetViews>
  <sheetFormatPr defaultRowHeight="14.5"/>
  <cols>
    <col min="1" max="1" width="37.6328125" customWidth="1"/>
    <col min="2" max="2" width="19.36328125" customWidth="1"/>
  </cols>
  <sheetData>
    <row r="1" spans="1:7">
      <c r="A1" s="1" t="s">
        <v>8</v>
      </c>
    </row>
    <row r="2" spans="1:7">
      <c r="A2" s="1"/>
      <c r="F2" s="42"/>
    </row>
    <row r="3" spans="1:7">
      <c r="A3" s="12" t="s">
        <v>0</v>
      </c>
      <c r="B3" s="12" t="s">
        <v>7</v>
      </c>
    </row>
    <row r="4" spans="1:7">
      <c r="A4" s="11" t="s">
        <v>5</v>
      </c>
      <c r="B4" s="11">
        <v>0.35</v>
      </c>
      <c r="F4" s="38"/>
      <c r="G4" s="39"/>
    </row>
    <row r="5" spans="1:7">
      <c r="A5" s="11" t="s">
        <v>6</v>
      </c>
      <c r="B5" s="43">
        <v>0.13</v>
      </c>
      <c r="F5" s="38"/>
    </row>
    <row r="6" spans="1:7">
      <c r="A6" s="11" t="s">
        <v>1</v>
      </c>
      <c r="B6" s="43" t="s">
        <v>58</v>
      </c>
      <c r="F6" s="38"/>
    </row>
    <row r="7" spans="1:7">
      <c r="A7" s="11" t="s">
        <v>2</v>
      </c>
      <c r="B7" s="11">
        <v>0.26</v>
      </c>
      <c r="F7" s="39"/>
    </row>
    <row r="8" spans="1:7">
      <c r="A8" s="11" t="s">
        <v>3</v>
      </c>
      <c r="B8" s="11">
        <v>0.08</v>
      </c>
      <c r="F8" s="39"/>
    </row>
    <row r="9" spans="1:7">
      <c r="A9" s="11" t="s">
        <v>28</v>
      </c>
      <c r="B9" s="43">
        <v>0.95</v>
      </c>
      <c r="F9" s="39"/>
      <c r="G9" s="39"/>
    </row>
    <row r="11" spans="1:7">
      <c r="A11" t="s">
        <v>74</v>
      </c>
    </row>
    <row r="12" spans="1:7">
      <c r="A12" t="s">
        <v>69</v>
      </c>
    </row>
    <row r="15" spans="1:7">
      <c r="A15" s="2" t="s">
        <v>67</v>
      </c>
    </row>
  </sheetData>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227E-5AF6-49C6-A73B-E6CE32628FFB}">
  <dimension ref="A1:F17"/>
  <sheetViews>
    <sheetView tabSelected="1" topLeftCell="A2" workbookViewId="0">
      <selection activeCell="G7" sqref="G7"/>
    </sheetView>
  </sheetViews>
  <sheetFormatPr defaultRowHeight="14.5"/>
  <cols>
    <col min="1" max="1" width="17" customWidth="1"/>
    <col min="2" max="2" width="13" customWidth="1"/>
    <col min="3" max="3" width="14.26953125" customWidth="1"/>
    <col min="4" max="4" width="12.7265625" customWidth="1"/>
    <col min="5" max="5" width="16.7265625" customWidth="1"/>
  </cols>
  <sheetData>
    <row r="1" spans="1:6">
      <c r="A1" s="1" t="s">
        <v>9</v>
      </c>
    </row>
    <row r="3" spans="1:6">
      <c r="A3" s="13" t="s">
        <v>17</v>
      </c>
      <c r="B3" s="13" t="s">
        <v>10</v>
      </c>
      <c r="C3" s="13" t="s">
        <v>4</v>
      </c>
      <c r="D3" s="13" t="s">
        <v>11</v>
      </c>
      <c r="E3" s="13" t="s">
        <v>12</v>
      </c>
    </row>
    <row r="4" spans="1:6">
      <c r="A4" s="10" t="s">
        <v>13</v>
      </c>
      <c r="B4" s="8">
        <v>0.96</v>
      </c>
      <c r="C4" s="8">
        <v>3.57</v>
      </c>
      <c r="D4" s="8">
        <f>(E4-B4-C4)</f>
        <v>0.10999999999999988</v>
      </c>
      <c r="E4" s="8">
        <v>4.6399999999999997</v>
      </c>
    </row>
    <row r="5" spans="1:6">
      <c r="A5" s="10" t="s">
        <v>14</v>
      </c>
      <c r="B5" s="14">
        <v>0.48</v>
      </c>
      <c r="C5" s="14">
        <v>2.56</v>
      </c>
      <c r="D5" s="8">
        <f t="shared" ref="D5:D14" si="0">(E5-B5-C5)</f>
        <v>0.20000000000000018</v>
      </c>
      <c r="E5" s="14">
        <v>3.24</v>
      </c>
    </row>
    <row r="6" spans="1:6">
      <c r="A6" s="10" t="s">
        <v>51</v>
      </c>
      <c r="B6" s="14">
        <v>0.87</v>
      </c>
      <c r="C6" s="14">
        <v>2.06</v>
      </c>
      <c r="D6" s="8">
        <f t="shared" si="0"/>
        <v>0.25</v>
      </c>
      <c r="E6" s="14">
        <v>3.18</v>
      </c>
    </row>
    <row r="7" spans="1:6">
      <c r="A7" s="10" t="s">
        <v>71</v>
      </c>
      <c r="B7" s="14">
        <v>0.66</v>
      </c>
      <c r="C7" s="14">
        <v>1.86</v>
      </c>
      <c r="D7" s="8">
        <f t="shared" si="0"/>
        <v>0.5499999999999996</v>
      </c>
      <c r="E7" s="14">
        <v>3.07</v>
      </c>
    </row>
    <row r="8" spans="1:6">
      <c r="A8" s="10" t="s">
        <v>70</v>
      </c>
      <c r="B8" s="14">
        <v>0.78</v>
      </c>
      <c r="C8" s="14">
        <v>1.52</v>
      </c>
      <c r="D8" s="8">
        <f t="shared" si="0"/>
        <v>0.48999999999999977</v>
      </c>
      <c r="E8" s="14">
        <v>2.79</v>
      </c>
    </row>
    <row r="9" spans="1:6" ht="18.5" customHeight="1">
      <c r="A9" s="10" t="s">
        <v>50</v>
      </c>
      <c r="B9" s="14">
        <v>0.69</v>
      </c>
      <c r="C9" s="14">
        <v>1.25</v>
      </c>
      <c r="D9" s="8">
        <f t="shared" si="0"/>
        <v>0.25</v>
      </c>
      <c r="E9" s="14">
        <v>2.19</v>
      </c>
    </row>
    <row r="10" spans="1:6">
      <c r="A10" s="10" t="s">
        <v>15</v>
      </c>
      <c r="B10" s="14">
        <v>0.48</v>
      </c>
      <c r="C10" s="14">
        <v>0.95</v>
      </c>
      <c r="D10" s="8">
        <f t="shared" si="0"/>
        <v>0.34000000000000008</v>
      </c>
      <c r="E10" s="14">
        <v>1.77</v>
      </c>
    </row>
    <row r="11" spans="1:6">
      <c r="A11" s="10" t="s">
        <v>16</v>
      </c>
      <c r="B11" s="14">
        <v>0.51</v>
      </c>
      <c r="C11" s="14">
        <v>0.63</v>
      </c>
      <c r="D11" s="8">
        <f t="shared" si="0"/>
        <v>0.4</v>
      </c>
      <c r="E11" s="14">
        <v>1.54</v>
      </c>
    </row>
    <row r="12" spans="1:6">
      <c r="A12" s="10" t="s">
        <v>49</v>
      </c>
      <c r="B12" s="14">
        <v>0.51</v>
      </c>
      <c r="C12" s="14">
        <v>1.77</v>
      </c>
      <c r="D12" s="8">
        <f t="shared" si="0"/>
        <v>2.65</v>
      </c>
      <c r="E12" s="14">
        <v>4.93</v>
      </c>
    </row>
    <row r="13" spans="1:6" ht="18.5" customHeight="1">
      <c r="A13" s="10" t="s">
        <v>47</v>
      </c>
      <c r="B13" s="14">
        <v>0.6</v>
      </c>
      <c r="C13" s="14">
        <v>1.52</v>
      </c>
      <c r="D13" s="8">
        <f t="shared" si="0"/>
        <v>0.35000000000000009</v>
      </c>
      <c r="E13" s="14">
        <v>2.4700000000000002</v>
      </c>
    </row>
    <row r="14" spans="1:6">
      <c r="A14" s="15" t="s">
        <v>48</v>
      </c>
      <c r="B14" s="16">
        <v>0.62</v>
      </c>
      <c r="C14" s="17">
        <v>1.21</v>
      </c>
      <c r="D14" s="8">
        <f t="shared" si="0"/>
        <v>0.27</v>
      </c>
      <c r="E14" s="17">
        <v>2.1</v>
      </c>
      <c r="F14" s="7"/>
    </row>
    <row r="15" spans="1:6">
      <c r="A15" s="3" t="s">
        <v>18</v>
      </c>
    </row>
    <row r="16" spans="1:6">
      <c r="A16" s="3" t="s">
        <v>73</v>
      </c>
    </row>
    <row r="17" spans="1:1">
      <c r="A17" t="s">
        <v>72</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DCC1-E6A3-470A-8C2E-E534CC2917C6}">
  <dimension ref="A1:C16"/>
  <sheetViews>
    <sheetView workbookViewId="0">
      <selection activeCell="B9" sqref="B9"/>
    </sheetView>
  </sheetViews>
  <sheetFormatPr defaultRowHeight="14.5"/>
  <cols>
    <col min="2" max="2" width="30.1796875" customWidth="1"/>
    <col min="3" max="3" width="31.1796875" customWidth="1"/>
  </cols>
  <sheetData>
    <row r="1" spans="1:3">
      <c r="A1" s="4" t="s">
        <v>19</v>
      </c>
    </row>
    <row r="3" spans="1:3">
      <c r="A3" s="18" t="s">
        <v>21</v>
      </c>
      <c r="B3" s="18" t="s">
        <v>22</v>
      </c>
      <c r="C3" s="18" t="s">
        <v>20</v>
      </c>
    </row>
    <row r="4" spans="1:3">
      <c r="A4" s="18">
        <v>2010</v>
      </c>
      <c r="B4" s="19">
        <v>0.71</v>
      </c>
      <c r="C4" s="19">
        <v>0.52</v>
      </c>
    </row>
    <row r="5" spans="1:3">
      <c r="A5" s="18">
        <v>2011</v>
      </c>
      <c r="B5" s="19">
        <v>0.69</v>
      </c>
      <c r="C5" s="19">
        <v>0.5</v>
      </c>
    </row>
    <row r="6" spans="1:3">
      <c r="A6" s="18">
        <v>2012</v>
      </c>
      <c r="B6" s="19">
        <v>0.68</v>
      </c>
      <c r="C6" s="19">
        <v>0.46</v>
      </c>
    </row>
    <row r="7" spans="1:3">
      <c r="A7" s="18">
        <v>2013</v>
      </c>
      <c r="B7" s="19">
        <v>0.66</v>
      </c>
      <c r="C7" s="19">
        <v>0.49</v>
      </c>
    </row>
    <row r="8" spans="1:3">
      <c r="A8" s="18">
        <v>2014</v>
      </c>
      <c r="B8" s="19">
        <v>0.64</v>
      </c>
      <c r="C8" s="19">
        <v>0.48</v>
      </c>
    </row>
    <row r="9" spans="1:3">
      <c r="A9" s="18">
        <v>2015</v>
      </c>
      <c r="B9" s="19">
        <v>0.63</v>
      </c>
      <c r="C9" s="19">
        <v>0.46</v>
      </c>
    </row>
    <row r="10" spans="1:3">
      <c r="A10" s="18">
        <v>2016</v>
      </c>
      <c r="B10" s="19">
        <v>0.6</v>
      </c>
      <c r="C10" s="19">
        <v>0.43</v>
      </c>
    </row>
    <row r="11" spans="1:3">
      <c r="A11" s="18">
        <v>2017</v>
      </c>
      <c r="B11" s="19">
        <v>0.59</v>
      </c>
      <c r="C11" s="19">
        <v>0.44</v>
      </c>
    </row>
    <row r="12" spans="1:3">
      <c r="A12" s="18">
        <v>2018</v>
      </c>
      <c r="B12" s="19">
        <v>0.6</v>
      </c>
      <c r="C12" s="19">
        <v>0.45</v>
      </c>
    </row>
    <row r="13" spans="1:3">
      <c r="A13" s="18">
        <v>2019</v>
      </c>
      <c r="B13" s="19"/>
      <c r="C13" s="19">
        <v>0.48</v>
      </c>
    </row>
    <row r="15" spans="1:3">
      <c r="A15" s="3" t="s">
        <v>67</v>
      </c>
    </row>
    <row r="16" spans="1:3">
      <c r="A16" s="5" t="s">
        <v>68</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6CF0D-4A28-4B04-BB4F-5EDA848B32D8}">
  <dimension ref="A1:I18"/>
  <sheetViews>
    <sheetView workbookViewId="0">
      <selection activeCell="G14" sqref="G14"/>
    </sheetView>
  </sheetViews>
  <sheetFormatPr defaultRowHeight="14.5"/>
  <cols>
    <col min="1" max="1" width="32.54296875" customWidth="1"/>
    <col min="2" max="2" width="16.81640625" customWidth="1"/>
    <col min="3" max="3" width="22.7265625" customWidth="1"/>
    <col min="4" max="4" width="14.81640625" customWidth="1"/>
    <col min="5" max="5" width="17.7265625" customWidth="1"/>
    <col min="6" max="6" width="16.6328125" customWidth="1"/>
    <col min="7" max="7" width="11.54296875" customWidth="1"/>
    <col min="8" max="8" width="11.81640625" customWidth="1"/>
  </cols>
  <sheetData>
    <row r="1" spans="1:8">
      <c r="A1" s="6" t="s">
        <v>29</v>
      </c>
    </row>
    <row r="2" spans="1:8">
      <c r="E2" t="s">
        <v>24</v>
      </c>
    </row>
    <row r="3" spans="1:8">
      <c r="A3" s="11"/>
      <c r="B3" s="11"/>
      <c r="C3" s="32" t="s">
        <v>23</v>
      </c>
      <c r="D3" s="31"/>
      <c r="E3" s="11"/>
      <c r="F3" s="11"/>
      <c r="G3" s="11"/>
      <c r="H3" s="11"/>
    </row>
    <row r="4" spans="1:8" ht="37" customHeight="1">
      <c r="A4" s="12" t="s">
        <v>25</v>
      </c>
      <c r="B4" s="12" t="s">
        <v>54</v>
      </c>
      <c r="C4" s="33" t="s">
        <v>56</v>
      </c>
      <c r="D4" s="12" t="s">
        <v>27</v>
      </c>
      <c r="E4" s="12" t="s">
        <v>28</v>
      </c>
      <c r="F4" s="12" t="s">
        <v>57</v>
      </c>
      <c r="G4" s="12" t="s">
        <v>2</v>
      </c>
      <c r="H4" s="12" t="s">
        <v>12</v>
      </c>
    </row>
    <row r="5" spans="1:8">
      <c r="A5" s="11" t="s">
        <v>54</v>
      </c>
      <c r="B5" s="21">
        <v>1353</v>
      </c>
      <c r="C5" s="22">
        <v>151</v>
      </c>
      <c r="D5" s="22">
        <v>421</v>
      </c>
      <c r="E5" s="23">
        <v>1202</v>
      </c>
      <c r="F5" s="22">
        <v>102</v>
      </c>
      <c r="G5" s="22">
        <v>637</v>
      </c>
      <c r="H5" s="24">
        <v>3288</v>
      </c>
    </row>
    <row r="6" spans="1:8">
      <c r="A6" s="20" t="s">
        <v>52</v>
      </c>
      <c r="B6" s="25">
        <v>49</v>
      </c>
      <c r="C6" s="26">
        <v>770</v>
      </c>
      <c r="D6" s="23">
        <v>2707</v>
      </c>
      <c r="E6" s="22">
        <v>634</v>
      </c>
      <c r="F6" s="22">
        <v>198</v>
      </c>
      <c r="G6" s="22">
        <v>109</v>
      </c>
      <c r="H6" s="24">
        <v>4358</v>
      </c>
    </row>
    <row r="7" spans="1:8">
      <c r="A7" s="20" t="s">
        <v>55</v>
      </c>
      <c r="B7" s="26" t="s">
        <v>26</v>
      </c>
      <c r="C7" s="26" t="s">
        <v>26</v>
      </c>
      <c r="D7" s="23">
        <v>2859</v>
      </c>
      <c r="E7" s="26" t="s">
        <v>26</v>
      </c>
      <c r="F7" s="26" t="s">
        <v>26</v>
      </c>
      <c r="G7" s="26"/>
      <c r="H7" s="24">
        <v>2859</v>
      </c>
    </row>
    <row r="8" spans="1:8">
      <c r="A8" s="20" t="s">
        <v>27</v>
      </c>
      <c r="B8" s="26">
        <v>4</v>
      </c>
      <c r="C8" s="26">
        <v>17</v>
      </c>
      <c r="D8" s="26" t="s">
        <v>26</v>
      </c>
      <c r="E8" s="26">
        <v>28</v>
      </c>
      <c r="F8" s="26">
        <v>17</v>
      </c>
      <c r="G8" s="26"/>
      <c r="H8" s="27">
        <v>65</v>
      </c>
    </row>
    <row r="9" spans="1:8">
      <c r="A9" s="20" t="s">
        <v>28</v>
      </c>
      <c r="B9" s="22">
        <v>15</v>
      </c>
      <c r="C9" s="22">
        <v>66</v>
      </c>
      <c r="D9" s="22">
        <v>362</v>
      </c>
      <c r="E9" s="23">
        <v>20192</v>
      </c>
      <c r="F9" s="22">
        <v>25</v>
      </c>
      <c r="G9" s="23">
        <v>5875</v>
      </c>
      <c r="H9" s="24">
        <v>20660</v>
      </c>
    </row>
    <row r="10" spans="1:8">
      <c r="A10" s="20" t="s">
        <v>53</v>
      </c>
      <c r="B10" s="22">
        <v>28</v>
      </c>
      <c r="C10" s="22">
        <v>52</v>
      </c>
      <c r="D10" s="23">
        <v>1247</v>
      </c>
      <c r="E10" s="22">
        <v>75</v>
      </c>
      <c r="F10" s="22">
        <v>364</v>
      </c>
      <c r="G10" s="26"/>
      <c r="H10" s="24">
        <v>1766</v>
      </c>
    </row>
    <row r="11" spans="1:8">
      <c r="A11" s="20" t="s">
        <v>2</v>
      </c>
      <c r="B11" s="22">
        <v>90</v>
      </c>
      <c r="C11" s="22">
        <v>66</v>
      </c>
      <c r="D11" s="23">
        <v>1472</v>
      </c>
      <c r="E11" s="23">
        <v>3818</v>
      </c>
      <c r="F11" s="22">
        <v>137</v>
      </c>
      <c r="G11" s="26"/>
      <c r="H11" s="24">
        <v>5583</v>
      </c>
    </row>
    <row r="12" spans="1:8">
      <c r="A12" s="11"/>
      <c r="B12" s="29"/>
      <c r="C12" s="22"/>
      <c r="D12" s="22"/>
      <c r="E12" s="22"/>
      <c r="F12" s="22"/>
      <c r="G12" s="22"/>
      <c r="H12" s="27"/>
    </row>
    <row r="13" spans="1:8">
      <c r="A13" s="30" t="s">
        <v>12</v>
      </c>
      <c r="B13" s="24">
        <v>1539</v>
      </c>
      <c r="C13" s="28">
        <v>1123</v>
      </c>
      <c r="D13" s="24">
        <v>9067</v>
      </c>
      <c r="E13" s="24">
        <v>25948</v>
      </c>
      <c r="F13" s="28">
        <v>843</v>
      </c>
      <c r="G13" s="24" t="s">
        <v>58</v>
      </c>
      <c r="H13" s="24">
        <v>38520</v>
      </c>
    </row>
    <row r="14" spans="1:8">
      <c r="H14" s="35"/>
    </row>
    <row r="15" spans="1:8">
      <c r="A15" s="5" t="s">
        <v>59</v>
      </c>
    </row>
    <row r="17" spans="1:9">
      <c r="I17" s="34"/>
    </row>
    <row r="18" spans="1:9">
      <c r="A18" s="34"/>
      <c r="B18" s="34"/>
      <c r="C18" s="34"/>
      <c r="D18" s="34"/>
      <c r="E18" s="34"/>
      <c r="F18" s="34"/>
      <c r="G18" s="34"/>
      <c r="H18" s="34"/>
      <c r="I18" s="34"/>
    </row>
  </sheetData>
  <pageMargins left="0.7" right="0.7" top="0.75" bottom="0.75" header="0.3" footer="0.3"/>
  <pageSetup paperSize="9" orientation="portrait" horizontalDpi="4294967293"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89BB-2386-4E9F-A82D-CB4368B445A0}">
  <dimension ref="A1:F18"/>
  <sheetViews>
    <sheetView workbookViewId="0">
      <selection activeCell="B7" sqref="B7"/>
    </sheetView>
  </sheetViews>
  <sheetFormatPr defaultRowHeight="14.5"/>
  <cols>
    <col min="1" max="1" width="30.36328125" customWidth="1"/>
    <col min="2" max="2" width="17.90625" customWidth="1"/>
    <col min="3" max="3" width="12.7265625" customWidth="1"/>
    <col min="4" max="4" width="16.453125" customWidth="1"/>
    <col min="5" max="5" width="20.453125" customWidth="1"/>
    <col min="6" max="6" width="15.7265625" customWidth="1"/>
  </cols>
  <sheetData>
    <row r="1" spans="1:6">
      <c r="A1" s="1" t="s">
        <v>30</v>
      </c>
      <c r="D1" t="s">
        <v>87</v>
      </c>
    </row>
    <row r="3" spans="1:6" ht="30.5" customHeight="1">
      <c r="A3" s="10" t="s">
        <v>75</v>
      </c>
      <c r="B3" s="10" t="s">
        <v>61</v>
      </c>
      <c r="C3" s="10" t="s">
        <v>62</v>
      </c>
      <c r="D3" s="10" t="s">
        <v>63</v>
      </c>
      <c r="E3" s="10" t="s">
        <v>57</v>
      </c>
      <c r="F3" s="10" t="s">
        <v>64</v>
      </c>
    </row>
    <row r="4" spans="1:6" ht="20.5" customHeight="1">
      <c r="A4" s="10" t="s">
        <v>76</v>
      </c>
      <c r="B4" s="9">
        <v>127</v>
      </c>
      <c r="C4" s="9">
        <v>984</v>
      </c>
      <c r="D4" s="9">
        <v>2462</v>
      </c>
      <c r="E4" s="9">
        <v>46</v>
      </c>
      <c r="F4" s="37">
        <v>3719</v>
      </c>
    </row>
    <row r="5" spans="1:6" ht="14" customHeight="1">
      <c r="A5" s="10" t="s">
        <v>77</v>
      </c>
      <c r="B5" s="9">
        <v>130</v>
      </c>
      <c r="C5" s="9">
        <v>610</v>
      </c>
      <c r="D5" s="9">
        <v>1012</v>
      </c>
      <c r="E5" s="9">
        <v>5</v>
      </c>
      <c r="F5" s="37">
        <v>1757</v>
      </c>
    </row>
    <row r="6" spans="1:6" ht="16.5" customHeight="1">
      <c r="A6" s="10" t="s">
        <v>78</v>
      </c>
      <c r="B6" s="9">
        <v>90</v>
      </c>
      <c r="C6" s="9">
        <v>353</v>
      </c>
      <c r="D6" s="9">
        <v>1922</v>
      </c>
      <c r="E6" s="9">
        <v>3</v>
      </c>
      <c r="F6" s="37">
        <v>2368</v>
      </c>
    </row>
    <row r="7" spans="1:6" ht="22" customHeight="1">
      <c r="A7" s="10" t="s">
        <v>79</v>
      </c>
      <c r="B7" s="9">
        <v>76</v>
      </c>
      <c r="C7" s="9">
        <v>470</v>
      </c>
      <c r="D7" s="9">
        <v>2357</v>
      </c>
      <c r="E7" s="9">
        <v>14</v>
      </c>
      <c r="F7" s="37">
        <v>2917</v>
      </c>
    </row>
    <row r="8" spans="1:6" ht="17" customHeight="1">
      <c r="A8" s="10" t="s">
        <v>80</v>
      </c>
      <c r="B8" s="9">
        <v>304</v>
      </c>
      <c r="C8" s="9">
        <v>968</v>
      </c>
      <c r="D8" s="9">
        <v>5384</v>
      </c>
      <c r="E8" s="9">
        <v>239</v>
      </c>
      <c r="F8" s="37">
        <v>6895</v>
      </c>
    </row>
    <row r="9" spans="1:6" ht="20" customHeight="1">
      <c r="A9" s="10" t="s">
        <v>81</v>
      </c>
      <c r="B9" s="9">
        <v>591</v>
      </c>
      <c r="C9" s="9">
        <v>2196</v>
      </c>
      <c r="D9" s="9">
        <v>3198</v>
      </c>
      <c r="E9" s="9">
        <v>366</v>
      </c>
      <c r="F9" s="37">
        <v>6351</v>
      </c>
    </row>
    <row r="10" spans="1:6" ht="19.5" customHeight="1">
      <c r="A10" s="10" t="s">
        <v>82</v>
      </c>
      <c r="B10" s="9">
        <v>740</v>
      </c>
      <c r="C10" s="9">
        <v>1361</v>
      </c>
      <c r="D10" s="9">
        <v>5326</v>
      </c>
      <c r="E10" s="9">
        <v>102</v>
      </c>
      <c r="F10" s="37">
        <v>7529</v>
      </c>
    </row>
    <row r="11" spans="1:6">
      <c r="A11" s="10" t="s">
        <v>83</v>
      </c>
      <c r="B11" s="9">
        <v>272</v>
      </c>
      <c r="C11" s="9">
        <v>474</v>
      </c>
      <c r="D11" s="9">
        <v>1835</v>
      </c>
      <c r="E11" s="9">
        <v>15</v>
      </c>
      <c r="F11" s="37">
        <v>2596</v>
      </c>
    </row>
    <row r="12" spans="1:6" ht="20.5" customHeight="1">
      <c r="A12" s="10" t="s">
        <v>84</v>
      </c>
      <c r="B12" s="9">
        <v>23</v>
      </c>
      <c r="C12" s="9">
        <v>323</v>
      </c>
      <c r="D12" s="9">
        <v>442</v>
      </c>
      <c r="E12" s="9">
        <v>6</v>
      </c>
      <c r="F12" s="37">
        <v>794</v>
      </c>
    </row>
    <row r="13" spans="1:6" ht="14.5" customHeight="1">
      <c r="A13" s="10" t="s">
        <v>85</v>
      </c>
      <c r="B13" s="9">
        <v>185</v>
      </c>
      <c r="C13" s="9">
        <v>1150</v>
      </c>
      <c r="D13" s="9">
        <v>1409</v>
      </c>
      <c r="E13" s="9">
        <v>46</v>
      </c>
      <c r="F13" s="37">
        <v>2789</v>
      </c>
    </row>
    <row r="14" spans="1:6">
      <c r="A14" s="10" t="s">
        <v>86</v>
      </c>
      <c r="B14" s="9">
        <v>26</v>
      </c>
      <c r="C14" s="9">
        <v>178</v>
      </c>
      <c r="D14" s="9">
        <v>601</v>
      </c>
      <c r="E14" s="9" t="s">
        <v>58</v>
      </c>
      <c r="F14" s="37">
        <v>805</v>
      </c>
    </row>
    <row r="15" spans="1:6">
      <c r="B15" s="35"/>
      <c r="C15" s="36"/>
      <c r="E15" s="36"/>
    </row>
    <row r="16" spans="1:6" ht="17.5" customHeight="1">
      <c r="A16" s="44" t="s">
        <v>60</v>
      </c>
      <c r="B16" s="45">
        <v>2662</v>
      </c>
      <c r="C16" s="45">
        <v>9067</v>
      </c>
      <c r="D16" s="45">
        <v>25948</v>
      </c>
      <c r="E16" s="45">
        <v>843</v>
      </c>
      <c r="F16" s="46">
        <v>38520</v>
      </c>
    </row>
    <row r="18" spans="1:1">
      <c r="A18" s="5" t="s">
        <v>59</v>
      </c>
    </row>
  </sheetData>
  <pageMargins left="0.7" right="0.7" top="0.75" bottom="0.75" header="0.3" footer="0.3"/>
  <pageSetup paperSize="9" orientation="portrait" horizontalDpi="4294967293"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66889-702B-4007-A4B5-D1374440B068}">
  <dimension ref="A1:G15"/>
  <sheetViews>
    <sheetView workbookViewId="0">
      <selection activeCell="A15" sqref="A15"/>
    </sheetView>
  </sheetViews>
  <sheetFormatPr defaultRowHeight="14.5"/>
  <cols>
    <col min="1" max="1" width="54.08984375" customWidth="1"/>
    <col min="2" max="2" width="15" customWidth="1"/>
    <col min="3" max="3" width="11.36328125" customWidth="1"/>
    <col min="4" max="4" width="13.90625" customWidth="1"/>
    <col min="5" max="5" width="11" customWidth="1"/>
    <col min="6" max="6" width="13.26953125" bestFit="1" customWidth="1"/>
    <col min="7" max="7" width="9.453125" bestFit="1" customWidth="1"/>
  </cols>
  <sheetData>
    <row r="1" spans="1:7">
      <c r="A1" s="1" t="s">
        <v>31</v>
      </c>
    </row>
    <row r="2" spans="1:7">
      <c r="A2" s="11"/>
      <c r="B2" s="12" t="s">
        <v>32</v>
      </c>
      <c r="C2" s="12" t="s">
        <v>33</v>
      </c>
      <c r="D2" s="12" t="s">
        <v>34</v>
      </c>
      <c r="E2" s="12" t="s">
        <v>35</v>
      </c>
      <c r="F2" s="40" t="s">
        <v>65</v>
      </c>
      <c r="G2" s="40" t="s">
        <v>66</v>
      </c>
    </row>
    <row r="3" spans="1:7" ht="20" customHeight="1">
      <c r="A3" s="10" t="s">
        <v>36</v>
      </c>
      <c r="B3" s="11">
        <v>4320</v>
      </c>
      <c r="C3" s="11">
        <v>1</v>
      </c>
      <c r="D3" s="11">
        <v>4463</v>
      </c>
      <c r="E3" s="11">
        <v>1</v>
      </c>
      <c r="F3" s="41">
        <v>4772</v>
      </c>
      <c r="G3" s="41">
        <v>1</v>
      </c>
    </row>
    <row r="4" spans="1:7">
      <c r="A4" s="12" t="s">
        <v>37</v>
      </c>
      <c r="B4" s="11">
        <v>3601</v>
      </c>
      <c r="C4" s="11">
        <v>2</v>
      </c>
      <c r="D4" s="11">
        <v>3755</v>
      </c>
      <c r="E4" s="11">
        <v>2</v>
      </c>
      <c r="F4" s="41">
        <v>3415</v>
      </c>
      <c r="G4" s="41">
        <v>2</v>
      </c>
    </row>
    <row r="5" spans="1:7">
      <c r="A5" s="12" t="s">
        <v>38</v>
      </c>
      <c r="B5" s="11">
        <v>1919</v>
      </c>
      <c r="C5" s="11">
        <v>3</v>
      </c>
      <c r="D5" s="11">
        <v>1946</v>
      </c>
      <c r="E5" s="11">
        <v>3</v>
      </c>
      <c r="F5" s="41">
        <v>1945</v>
      </c>
      <c r="G5" s="41">
        <v>4</v>
      </c>
    </row>
    <row r="6" spans="1:7">
      <c r="A6" s="12" t="s">
        <v>39</v>
      </c>
      <c r="B6" s="11">
        <v>1538</v>
      </c>
      <c r="C6" s="11">
        <v>4</v>
      </c>
      <c r="D6" s="11">
        <v>1709</v>
      </c>
      <c r="E6" s="11">
        <v>4</v>
      </c>
      <c r="F6" s="41">
        <v>1995</v>
      </c>
      <c r="G6" s="41">
        <v>3</v>
      </c>
    </row>
    <row r="7" spans="1:7">
      <c r="A7" s="12" t="s">
        <v>40</v>
      </c>
      <c r="B7" s="11">
        <v>1499</v>
      </c>
      <c r="C7" s="11">
        <v>5</v>
      </c>
      <c r="D7" s="11">
        <v>1692</v>
      </c>
      <c r="E7" s="11">
        <v>5</v>
      </c>
      <c r="F7" s="41">
        <v>1679</v>
      </c>
      <c r="G7" s="41">
        <v>5</v>
      </c>
    </row>
    <row r="8" spans="1:7">
      <c r="A8" s="12" t="s">
        <v>41</v>
      </c>
      <c r="B8" s="11">
        <v>1385</v>
      </c>
      <c r="C8" s="11">
        <v>6</v>
      </c>
      <c r="D8" s="11">
        <v>1518</v>
      </c>
      <c r="E8" s="11">
        <v>6</v>
      </c>
      <c r="F8" s="41">
        <v>1647</v>
      </c>
      <c r="G8" s="41">
        <v>6</v>
      </c>
    </row>
    <row r="9" spans="1:7">
      <c r="A9" s="10" t="s">
        <v>42</v>
      </c>
      <c r="B9" s="11">
        <v>1152</v>
      </c>
      <c r="C9" s="11">
        <v>7</v>
      </c>
      <c r="D9" s="11">
        <v>1271</v>
      </c>
      <c r="E9" s="11">
        <v>7</v>
      </c>
      <c r="F9" s="41">
        <v>1387</v>
      </c>
      <c r="G9" s="41">
        <v>7</v>
      </c>
    </row>
    <row r="10" spans="1:7">
      <c r="A10" s="12" t="s">
        <v>43</v>
      </c>
      <c r="B10" s="11">
        <v>1037</v>
      </c>
      <c r="C10" s="11">
        <v>8</v>
      </c>
      <c r="D10" s="11">
        <v>1024</v>
      </c>
      <c r="E10" s="11">
        <v>8</v>
      </c>
      <c r="F10" s="41">
        <v>1136</v>
      </c>
      <c r="G10" s="41">
        <v>8</v>
      </c>
    </row>
    <row r="11" spans="1:7">
      <c r="A11" s="12" t="s">
        <v>44</v>
      </c>
      <c r="B11" s="11">
        <v>859</v>
      </c>
      <c r="C11" s="11">
        <v>9</v>
      </c>
      <c r="D11" s="11">
        <v>893</v>
      </c>
      <c r="E11" s="11">
        <v>9</v>
      </c>
      <c r="F11" s="41">
        <v>909</v>
      </c>
      <c r="G11" s="41">
        <v>9</v>
      </c>
    </row>
    <row r="12" spans="1:7">
      <c r="A12" s="12" t="s">
        <v>45</v>
      </c>
      <c r="B12" s="11">
        <v>825</v>
      </c>
      <c r="C12" s="11">
        <v>10</v>
      </c>
      <c r="D12" s="11">
        <v>807</v>
      </c>
      <c r="E12" s="11">
        <v>10</v>
      </c>
      <c r="F12" s="41">
        <v>772</v>
      </c>
      <c r="G12" s="41">
        <v>10</v>
      </c>
    </row>
    <row r="14" spans="1:7">
      <c r="A14" s="5" t="s">
        <v>59</v>
      </c>
    </row>
    <row r="15" spans="1:7">
      <c r="A15" s="3" t="s">
        <v>46</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vt:lpstr>
      <vt:lpstr>FIGURE 2</vt:lpstr>
      <vt:lpstr>FIGURE 3</vt:lpstr>
      <vt:lpstr>FIGURE 4</vt:lpstr>
      <vt:lpstr>FIGURE 5</vt:lpstr>
      <vt:lpstr>FIGURE 6</vt:lpstr>
    </vt:vector>
  </TitlesOfParts>
  <Company>The Royal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Callaghan, Daniel</dc:creator>
  <cp:lastModifiedBy>Tim Allison</cp:lastModifiedBy>
  <dcterms:created xsi:type="dcterms:W3CDTF">2020-05-13T13:02:11Z</dcterms:created>
  <dcterms:modified xsi:type="dcterms:W3CDTF">2021-08-17T10:57:37Z</dcterms:modified>
</cp:coreProperties>
</file>